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2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3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drawings/drawing4.xml" ContentType="application/vnd.openxmlformats-officedocument.drawing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W:\Administracion\Proyectos\Protocolos\"/>
    </mc:Choice>
  </mc:AlternateContent>
  <workbookProtection workbookAlgorithmName="SHA-512" workbookHashValue="x6MGc3S5DTuIBu5J9Oj0CI6/kXA5oGHPXoz9pSP/dd3cxlCkJnsEWw7CW/sVhxAXSE2mHV+5SnUOsC5ep5Zumg==" workbookSaltValue="dkZpibJmoXSfwd7OGiQ2+A==" workbookSpinCount="100000" lockStructure="1"/>
  <bookViews>
    <workbookView xWindow="0" yWindow="0" windowWidth="15360" windowHeight="5730" tabRatio="683"/>
  </bookViews>
  <sheets>
    <sheet name="Consolidado" sheetId="6" r:id="rId1"/>
    <sheet name="Aspectos Personales" sheetId="8" r:id="rId2"/>
    <sheet name="Aspectos Clínicos y Terapéutico" sheetId="2" r:id="rId3"/>
    <sheet name="Aspectos Laborales" sheetId="3" r:id="rId4"/>
    <sheet name="Impacto en la vida diaria" sheetId="5" r:id="rId5"/>
  </sheets>
  <definedNames>
    <definedName name="_xlnm.Print_Area" localSheetId="2">'Aspectos Clínicos y Terapéutico'!$A$1:$E$40</definedName>
    <definedName name="_xlnm.Print_Area" localSheetId="3">'Aspectos Laborales'!$A$1:$H$60</definedName>
    <definedName name="_xlnm.Print_Area" localSheetId="1">'Aspectos Personales'!$A$1:$G$27</definedName>
    <definedName name="_xlnm.Print_Area" localSheetId="0">Consolidado!$A$1:$D$33</definedName>
    <definedName name="_xlnm.Print_Area" localSheetId="4">'Impacto en la vida diaria'!$A$1:$E$24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6" l="1"/>
  <c r="T26" i="2"/>
  <c r="T27" i="2"/>
  <c r="T28" i="2"/>
  <c r="T29" i="2"/>
  <c r="T35" i="2"/>
  <c r="T36" i="2"/>
  <c r="T37" i="2"/>
  <c r="T38" i="2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5" i="5"/>
  <c r="G26" i="2" l="1"/>
  <c r="D24" i="5"/>
  <c r="C31" i="6"/>
  <c r="C24" i="6"/>
  <c r="C23" i="6"/>
  <c r="C22" i="6"/>
  <c r="C21" i="6"/>
  <c r="C18" i="6"/>
  <c r="C17" i="6"/>
  <c r="C16" i="6"/>
  <c r="C15" i="6"/>
  <c r="C14" i="6"/>
  <c r="F5" i="8"/>
  <c r="E32" i="5" l="1"/>
  <c r="C32" i="6" s="1"/>
  <c r="D32" i="5"/>
  <c r="F9" i="8"/>
  <c r="F13" i="8"/>
  <c r="F17" i="8"/>
  <c r="F21" i="8"/>
  <c r="F22" i="2"/>
  <c r="F6" i="2"/>
  <c r="F16" i="2"/>
  <c r="F11" i="2"/>
  <c r="G35" i="2" l="1"/>
  <c r="C26" i="6" s="1"/>
  <c r="F35" i="2"/>
  <c r="F26" i="2"/>
  <c r="F27" i="8"/>
  <c r="F44" i="2" l="1"/>
  <c r="C20" i="6"/>
  <c r="B22" i="6" l="1"/>
  <c r="B23" i="6"/>
  <c r="B24" i="6"/>
  <c r="B25" i="6"/>
  <c r="H57" i="3" l="1"/>
  <c r="H55" i="3"/>
  <c r="H53" i="3"/>
  <c r="H51" i="3"/>
  <c r="H49" i="3"/>
  <c r="H47" i="3"/>
  <c r="H45" i="3"/>
  <c r="H43" i="3"/>
  <c r="H41" i="3"/>
  <c r="H39" i="3"/>
  <c r="H37" i="3"/>
  <c r="H34" i="3"/>
  <c r="H32" i="3"/>
  <c r="H30" i="3"/>
  <c r="H28" i="3"/>
  <c r="H26" i="3"/>
  <c r="H24" i="3"/>
  <c r="H21" i="3"/>
  <c r="H19" i="3"/>
  <c r="H17" i="3"/>
  <c r="H14" i="3"/>
  <c r="H12" i="3"/>
  <c r="H10" i="3"/>
  <c r="H5" i="3"/>
  <c r="H59" i="3" l="1"/>
  <c r="I66" i="3" l="1"/>
  <c r="H66" i="3"/>
  <c r="C29" i="6" l="1"/>
</calcChain>
</file>

<file path=xl/sharedStrings.xml><?xml version="1.0" encoding="utf-8"?>
<sst xmlns="http://schemas.openxmlformats.org/spreadsheetml/2006/main" count="183" uniqueCount="144">
  <si>
    <t>Escalas</t>
  </si>
  <si>
    <t>Edad</t>
  </si>
  <si>
    <t>Nivel de Formación</t>
  </si>
  <si>
    <t>Secundarios</t>
  </si>
  <si>
    <t>Superiores</t>
  </si>
  <si>
    <t>Primarios / Elementarios</t>
  </si>
  <si>
    <t>Aspecto</t>
  </si>
  <si>
    <t>Porcentaje</t>
  </si>
  <si>
    <t>Situacion Económica</t>
  </si>
  <si>
    <t>Apoyo del entorno familiar</t>
  </si>
  <si>
    <t>Situacion Laboral</t>
  </si>
  <si>
    <t>Porcentaje Asignado</t>
  </si>
  <si>
    <t>PORCENTAJE TOTAL</t>
  </si>
  <si>
    <t>2. Aspectos Clínicos y Terapéuticos</t>
  </si>
  <si>
    <t>Puntuacion</t>
  </si>
  <si>
    <t>Leve</t>
  </si>
  <si>
    <t>Efectos adversos</t>
  </si>
  <si>
    <t>Efectos gástricos</t>
  </si>
  <si>
    <t>3. Aspectos Laborales</t>
  </si>
  <si>
    <t>1. Aspectos Personales</t>
  </si>
  <si>
    <t>Tareas</t>
  </si>
  <si>
    <t>Movilización manual de cargas (MMC)</t>
  </si>
  <si>
    <t>No procede</t>
  </si>
  <si>
    <t>1/3 jornada</t>
  </si>
  <si>
    <t>2/3 jornada</t>
  </si>
  <si>
    <t>Toda la jornada</t>
  </si>
  <si>
    <t>Movimientos repetitivos (MMR)</t>
  </si>
  <si>
    <t>MR Hombro elevacion 90°</t>
  </si>
  <si>
    <t>MR flexo-ext o prono-sub de muñeca</t>
  </si>
  <si>
    <t xml:space="preserve"> &lt;= 5kg</t>
  </si>
  <si>
    <t xml:space="preserve"> &gt; 5 y &lt;=10 kg</t>
  </si>
  <si>
    <t xml:space="preserve"> &gt; 10 y &lt;= 25kg</t>
  </si>
  <si>
    <t xml:space="preserve"> &gt; 25 kg</t>
  </si>
  <si>
    <t>Flexo-ext tronco</t>
  </si>
  <si>
    <t>Posturas Prolongadas</t>
  </si>
  <si>
    <t>Deambulación prolongada</t>
  </si>
  <si>
    <t>Trabajo continuo sin altereancia de tareas</t>
  </si>
  <si>
    <t>Realiza tareas repetitivas / monótonas</t>
  </si>
  <si>
    <t>No puede reaizar pausas para descansar</t>
  </si>
  <si>
    <t>Organización del trabajo</t>
  </si>
  <si>
    <t xml:space="preserve">Posturas fijas sin alterancia de posiciones </t>
  </si>
  <si>
    <t>Es capaz de finalizar las tareas que le encomiendan</t>
  </si>
  <si>
    <t>Tiene trabajo a turnos / nocturno
Valorar la jornada mensual</t>
  </si>
  <si>
    <t>La carga de trabajo es inadecuada
(excesiva, irregular, no adaptada a sus capacidades…)</t>
  </si>
  <si>
    <t>Las condiciones medioambientales de su trabajo empeoran su cuadro clínico.
(temperatura, humedad…)</t>
  </si>
  <si>
    <t>No dispone de elementos de apoyo en sus tareas (aparatos, instrumentos, máquinas)</t>
  </si>
  <si>
    <t>Realiza trabajo en altura (&gt;3m)</t>
  </si>
  <si>
    <t>Realiza trabajos en espacios confinados (túnel, desagüe, pozo…)</t>
  </si>
  <si>
    <t>Realiza trabajos eléctricos a tensión</t>
  </si>
  <si>
    <t>Tienen que conducir</t>
  </si>
  <si>
    <t>Condiciones laborales</t>
  </si>
  <si>
    <t>Maneja máquinas o herramientas de riesgo</t>
  </si>
  <si>
    <t>Maneja sustancias químicas peligrosas</t>
  </si>
  <si>
    <t>Está expuesto a contaminantes biológicos</t>
  </si>
  <si>
    <t>Realiza tareas que requieran atención / concentración alta</t>
  </si>
  <si>
    <t xml:space="preserve">PORCENTAJE </t>
  </si>
  <si>
    <t>Puntos</t>
  </si>
  <si>
    <t>Moderado</t>
  </si>
  <si>
    <t>Severo</t>
  </si>
  <si>
    <t>Incapacidad</t>
  </si>
  <si>
    <t>%</t>
  </si>
  <si>
    <t>4. Impacto en la vida diaria</t>
  </si>
  <si>
    <t>Puntos totales</t>
  </si>
  <si>
    <t>Aspectos Personales</t>
  </si>
  <si>
    <t>Aspectos Clínicos y Terapéutico</t>
  </si>
  <si>
    <t>Aspectos Laborales</t>
  </si>
  <si>
    <t>Impacto en la vida diaria</t>
  </si>
  <si>
    <t>Apellidos y Nombres del Evaluado</t>
  </si>
  <si>
    <t>Fecha de Evaluacion</t>
  </si>
  <si>
    <t>Sistema Evaluador de Invalidez del SPP</t>
  </si>
  <si>
    <t>Consolidado</t>
  </si>
  <si>
    <t>&lt;= a 30años</t>
  </si>
  <si>
    <t>&gt;= a 50 años</t>
  </si>
  <si>
    <t>&gt; a 30 años y &lt; a 50 años</t>
  </si>
  <si>
    <t>Mala (sin empleo)</t>
  </si>
  <si>
    <t>Media (con subsidio)</t>
  </si>
  <si>
    <t>Buena (con empleo)</t>
  </si>
  <si>
    <t>Sin Apoyo (vive sola)</t>
  </si>
  <si>
    <t>Apoyo Parcial (apoyo algunos dias)</t>
  </si>
  <si>
    <t>Apoyo Completo (apoyo todos los días)</t>
  </si>
  <si>
    <t>Apellidos y Nombres del Médico Evaluador</t>
  </si>
  <si>
    <t>Desempleo</t>
  </si>
  <si>
    <t>Puntaje</t>
  </si>
  <si>
    <t>Escala</t>
  </si>
  <si>
    <t>en ultimo año</t>
  </si>
  <si>
    <t>Empleado - con subsidio &lt; a 3 meses</t>
  </si>
  <si>
    <t>Empleado - con subsidio &gt;= a 3 meses y &lt;= a 5 meses</t>
  </si>
  <si>
    <t>Empleado - con subsidio &gt; a 5 meses</t>
  </si>
  <si>
    <t>(*) Subsidio: Debe entenderse como incapacidad temporal establecida por
 EsSalud.</t>
  </si>
  <si>
    <t>Empleado - Sin subsidio (*)</t>
  </si>
  <si>
    <t>Actividad de la Enfermedad</t>
  </si>
  <si>
    <t>Cuestionario ASDAS</t>
  </si>
  <si>
    <t>Inactiva (&lt; 1.3)</t>
  </si>
  <si>
    <t>Moderada (&gt;=1.3, &lt;2.1)</t>
  </si>
  <si>
    <t>Alta (&gt;=2.1, &lt;=3.5)</t>
  </si>
  <si>
    <t>Muy alta (&gt;3.5)</t>
  </si>
  <si>
    <t>Capacidad Funcional</t>
  </si>
  <si>
    <t>Cuestionario BASFI</t>
  </si>
  <si>
    <t>Buena (0-3)</t>
  </si>
  <si>
    <t>Moderada (4-6)</t>
  </si>
  <si>
    <t>Mala (7-9)</t>
  </si>
  <si>
    <t>Nula (10)</t>
  </si>
  <si>
    <t>Movilidad Axial</t>
  </si>
  <si>
    <t>Cuestionario BASMI-3</t>
  </si>
  <si>
    <t>2.2 Aspectos terapéuticos</t>
  </si>
  <si>
    <t>2.1 Aspectos clínicos-terapéuticos</t>
  </si>
  <si>
    <t>Respuesta al tratamiento</t>
  </si>
  <si>
    <t>Efectos inmunodepresores</t>
  </si>
  <si>
    <t>Otro efecto 1 (*)</t>
  </si>
  <si>
    <t>Otro efecto 2 (*)</t>
  </si>
  <si>
    <t>(*) en caso se seleccione, colocar el nombre del efecto</t>
  </si>
  <si>
    <t>2.3 Valoración de las comorbilidades asociadas</t>
  </si>
  <si>
    <t>Oftalmológica (uveitis)</t>
  </si>
  <si>
    <t>Digestiva (enfermedad inflamatoria intestinal)</t>
  </si>
  <si>
    <t>Comorbilidades</t>
  </si>
  <si>
    <t>Otra comorbilidad 1 (*)</t>
  </si>
  <si>
    <t>Otra comorbilidad 2 (*)</t>
  </si>
  <si>
    <t>(*) en caso se seleccione, colocar el nombre de la comorbilidad</t>
  </si>
  <si>
    <t>Sedestación continuada</t>
  </si>
  <si>
    <t>Bipedestacion continuada</t>
  </si>
  <si>
    <t>- A veces tengo ganas de llorar</t>
  </si>
  <si>
    <t>- Mi estado de salud me impide ir a algunos sitios</t>
  </si>
  <si>
    <t>- Tengo dificultad para vestirme</t>
  </si>
  <si>
    <t>- Tengo que hacer un esfuerzo para hacer tareas de la casa</t>
  </si>
  <si>
    <t>- Me es imposible dormir</t>
  </si>
  <si>
    <t>- No puedo realizar actividades con la familia o amigos</t>
  </si>
  <si>
    <t>- Tengo que dejar lo que estoy haciendo para descansar</t>
  </si>
  <si>
    <t>- Tengo dolor insoportable</t>
  </si>
  <si>
    <t>- Me lleva mucho tiempo arrancar por la mañana</t>
  </si>
  <si>
    <t>- Soy incapaz de realizar tareas en casa</t>
  </si>
  <si>
    <t>- Me canso fácilmente</t>
  </si>
  <si>
    <t>- El dolor siempre está ahí</t>
  </si>
  <si>
    <t>- Me siento un(a) perdedor(a)</t>
  </si>
  <si>
    <t>- Con frecuencia me siento frustrado(a)</t>
  </si>
  <si>
    <t>- Siempre me siento cansado(a)</t>
  </si>
  <si>
    <t>- Me cuesta trabajo lavarme el pelo</t>
  </si>
  <si>
    <t>Mi enfermedad me baja la moral</t>
  </si>
  <si>
    <t>- Me preocupa desmoralizar a la gente de mi alrededor</t>
  </si>
  <si>
    <t>Evaluación de Espondilitis Anquilosante</t>
  </si>
  <si>
    <t>Comorbilidades asociadas</t>
  </si>
  <si>
    <t>Mala: no mejora el dolor ni la funcionalidad</t>
  </si>
  <si>
    <t>Buena: supresion del dolor y mejora de funcionalidad</t>
  </si>
  <si>
    <t>Regular: Alivio y mejora parcial del dolor y funcionalidad</t>
  </si>
  <si>
    <t>Mala(7-10)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</si>
</sst>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Protection="1">
      <protection hidden="1"/>
    </xf>
    <xf numFmtId="0" fontId="0" fillId="0" borderId="0" xfId="0" applyBorder="1" applyProtection="1"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Border="1" applyAlignment="1" applyProtection="1">
      <protection hidden="1"/>
    </xf>
    <xf numFmtId="0" fontId="0" fillId="0" borderId="0" xfId="0" applyBorder="1" applyAlignment="1" applyProtection="1">
      <alignment horizontal="left" vertical="center" inden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9" fontId="0" fillId="0" borderId="0" xfId="0" applyNumberFormat="1" applyBorder="1" applyAlignment="1" applyProtection="1">
      <alignment horizontal="left" vertical="center" indent="1"/>
      <protection hidden="1"/>
    </xf>
    <xf numFmtId="9" fontId="0" fillId="0" borderId="0" xfId="2" applyFont="1" applyBorder="1" applyAlignment="1" applyProtection="1">
      <alignment horizontal="center" vertical="center"/>
      <protection hidden="1"/>
    </xf>
    <xf numFmtId="0" fontId="0" fillId="0" borderId="0" xfId="2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1" xfId="0" applyBorder="1" applyProtection="1">
      <protection hidden="1"/>
    </xf>
    <xf numFmtId="9" fontId="0" fillId="0" borderId="1" xfId="0" applyNumberFormat="1" applyBorder="1"/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hidden="1"/>
    </xf>
    <xf numFmtId="0" fontId="0" fillId="0" borderId="0" xfId="0" applyFill="1"/>
    <xf numFmtId="0" fontId="0" fillId="0" borderId="0" xfId="0" applyFont="1" applyProtection="1">
      <protection hidden="1"/>
    </xf>
    <xf numFmtId="0" fontId="0" fillId="0" borderId="2" xfId="0" applyBorder="1"/>
    <xf numFmtId="0" fontId="0" fillId="0" borderId="0" xfId="0" applyBorder="1"/>
    <xf numFmtId="0" fontId="0" fillId="0" borderId="0" xfId="0" applyBorder="1" applyAlignment="1" applyProtection="1">
      <alignment horizontal="left" indent="1"/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0" fillId="0" borderId="0" xfId="0" applyBorder="1" applyProtection="1">
      <protection locked="0" hidden="1"/>
    </xf>
    <xf numFmtId="164" fontId="0" fillId="0" borderId="0" xfId="2" applyNumberFormat="1" applyFont="1" applyBorder="1" applyProtection="1">
      <protection locked="0"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1" applyNumberFormat="1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9" fontId="0" fillId="0" borderId="0" xfId="0" applyNumberFormat="1" applyFont="1" applyBorder="1" applyAlignment="1" applyProtection="1">
      <alignment horizontal="center" vertical="center"/>
      <protection hidden="1"/>
    </xf>
    <xf numFmtId="9" fontId="5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locked="0" hidden="1"/>
    </xf>
    <xf numFmtId="9" fontId="0" fillId="0" borderId="0" xfId="2" applyFont="1" applyBorder="1" applyAlignment="1" applyProtection="1">
      <alignment horizontal="center"/>
      <protection hidden="1"/>
    </xf>
    <xf numFmtId="164" fontId="0" fillId="0" borderId="0" xfId="2" applyNumberFormat="1" applyFont="1" applyBorder="1" applyAlignment="1" applyProtection="1">
      <alignment horizontal="center"/>
      <protection hidden="1"/>
    </xf>
    <xf numFmtId="0" fontId="0" fillId="0" borderId="2" xfId="0" applyBorder="1" applyProtection="1"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164" fontId="5" fillId="0" borderId="0" xfId="0" applyNumberFormat="1" applyFont="1" applyBorder="1" applyAlignment="1" applyProtection="1">
      <alignment horizontal="center"/>
      <protection hidden="1"/>
    </xf>
    <xf numFmtId="0" fontId="4" fillId="0" borderId="1" xfId="1" applyNumberFormat="1" applyFont="1" applyFill="1" applyBorder="1" applyAlignment="1"/>
    <xf numFmtId="0" fontId="0" fillId="0" borderId="0" xfId="0" applyBorder="1" applyAlignment="1" applyProtection="1">
      <alignment vertical="top"/>
      <protection hidden="1"/>
    </xf>
    <xf numFmtId="0" fontId="0" fillId="0" borderId="0" xfId="0" quotePrefix="1" applyBorder="1" applyAlignment="1" applyProtection="1">
      <alignment vertical="top"/>
      <protection hidden="1"/>
    </xf>
    <xf numFmtId="0" fontId="0" fillId="0" borderId="0" xfId="0" quotePrefix="1" applyBorder="1" applyAlignment="1" applyProtection="1">
      <protection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>
      <alignment horizontal="center"/>
    </xf>
    <xf numFmtId="9" fontId="0" fillId="0" borderId="0" xfId="0" applyNumberFormat="1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fmlaLink="$T$5" lockText="1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firstButton="1" fmlaLink="S26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firstButton="1" fmlaLink="S28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T$21" lockText="1" noThreeD="1"/>
</file>

<file path=xl/ctrlProps/ctrlProp110.xml><?xml version="1.0" encoding="utf-8"?>
<formControlPr xmlns="http://schemas.microsoft.com/office/spreadsheetml/2009/9/main" objectType="Radio" firstButton="1" fmlaLink="S30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firstButton="1" fmlaLink="S32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firstButton="1" fmlaLink="S34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S37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firstButton="1" fmlaLink="S39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firstButton="1" fmlaLink="S41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firstButton="1" fmlaLink="S43" lockText="1" noThreeD="1"/>
</file>

<file path=xl/ctrlProps/ctrlProp145.xml><?xml version="1.0" encoding="utf-8"?>
<formControlPr xmlns="http://schemas.microsoft.com/office/spreadsheetml/2009/9/main" objectType="Radio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firstButton="1" fmlaLink="S45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Radio" firstButton="1" fmlaLink="S47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firstButton="1" fmlaLink="S49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firstButton="1" fmlaLink="S51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lockText="1" noThreeD="1"/>
</file>

<file path=xl/ctrlProps/ctrlProp164.xml><?xml version="1.0" encoding="utf-8"?>
<formControlPr xmlns="http://schemas.microsoft.com/office/spreadsheetml/2009/9/main" objectType="Radio" firstButton="1" fmlaLink="S53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firstButton="1" fmlaLink="S55" lockText="1" noThreeD="1"/>
</file>

<file path=xl/ctrlProps/ctrlProp169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firstButton="1" fmlaLink="S57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GBox" noThreeD="1"/>
</file>

<file path=xl/ctrlProps/ctrlProp193.xml><?xml version="1.0" encoding="utf-8"?>
<formControlPr xmlns="http://schemas.microsoft.com/office/spreadsheetml/2009/9/main" objectType="CheckBox" fmlaLink="$S$5" lockText="1" noThreeD="1"/>
</file>

<file path=xl/ctrlProps/ctrlProp194.xml><?xml version="1.0" encoding="utf-8"?>
<formControlPr xmlns="http://schemas.microsoft.com/office/spreadsheetml/2009/9/main" objectType="CheckBox" fmlaLink="$S$6" lockText="1" noThreeD="1"/>
</file>

<file path=xl/ctrlProps/ctrlProp195.xml><?xml version="1.0" encoding="utf-8"?>
<formControlPr xmlns="http://schemas.microsoft.com/office/spreadsheetml/2009/9/main" objectType="CheckBox" fmlaLink="$S$7" lockText="1" noThreeD="1"/>
</file>

<file path=xl/ctrlProps/ctrlProp196.xml><?xml version="1.0" encoding="utf-8"?>
<formControlPr xmlns="http://schemas.microsoft.com/office/spreadsheetml/2009/9/main" objectType="CheckBox" fmlaLink="$S$8" lockText="1" noThreeD="1"/>
</file>

<file path=xl/ctrlProps/ctrlProp197.xml><?xml version="1.0" encoding="utf-8"?>
<formControlPr xmlns="http://schemas.microsoft.com/office/spreadsheetml/2009/9/main" objectType="CheckBox" fmlaLink="$S$9" lockText="1" noThreeD="1"/>
</file>

<file path=xl/ctrlProps/ctrlProp198.xml><?xml version="1.0" encoding="utf-8"?>
<formControlPr xmlns="http://schemas.microsoft.com/office/spreadsheetml/2009/9/main" objectType="CheckBox" fmlaLink="$S$10" lockText="1" noThreeD="1"/>
</file>

<file path=xl/ctrlProps/ctrlProp199.xml><?xml version="1.0" encoding="utf-8"?>
<formControlPr xmlns="http://schemas.microsoft.com/office/spreadsheetml/2009/9/main" objectType="CheckBox" fmlaLink="$S$1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CheckBox" fmlaLink="$S$12" lockText="1" noThreeD="1"/>
</file>

<file path=xl/ctrlProps/ctrlProp201.xml><?xml version="1.0" encoding="utf-8"?>
<formControlPr xmlns="http://schemas.microsoft.com/office/spreadsheetml/2009/9/main" objectType="CheckBox" fmlaLink="$S$13" lockText="1" noThreeD="1"/>
</file>

<file path=xl/ctrlProps/ctrlProp202.xml><?xml version="1.0" encoding="utf-8"?>
<formControlPr xmlns="http://schemas.microsoft.com/office/spreadsheetml/2009/9/main" objectType="CheckBox" fmlaLink="$S$14" lockText="1" noThreeD="1"/>
</file>

<file path=xl/ctrlProps/ctrlProp203.xml><?xml version="1.0" encoding="utf-8"?>
<formControlPr xmlns="http://schemas.microsoft.com/office/spreadsheetml/2009/9/main" objectType="CheckBox" fmlaLink="$S$15" lockText="1" noThreeD="1"/>
</file>

<file path=xl/ctrlProps/ctrlProp204.xml><?xml version="1.0" encoding="utf-8"?>
<formControlPr xmlns="http://schemas.microsoft.com/office/spreadsheetml/2009/9/main" objectType="CheckBox" fmlaLink="$S$16" lockText="1" noThreeD="1"/>
</file>

<file path=xl/ctrlProps/ctrlProp205.xml><?xml version="1.0" encoding="utf-8"?>
<formControlPr xmlns="http://schemas.microsoft.com/office/spreadsheetml/2009/9/main" objectType="CheckBox" fmlaLink="$S$17" lockText="1" noThreeD="1"/>
</file>

<file path=xl/ctrlProps/ctrlProp206.xml><?xml version="1.0" encoding="utf-8"?>
<formControlPr xmlns="http://schemas.microsoft.com/office/spreadsheetml/2009/9/main" objectType="CheckBox" fmlaLink="$S$18" lockText="1" noThreeD="1"/>
</file>

<file path=xl/ctrlProps/ctrlProp207.xml><?xml version="1.0" encoding="utf-8"?>
<formControlPr xmlns="http://schemas.microsoft.com/office/spreadsheetml/2009/9/main" objectType="CheckBox" fmlaLink="$S$19" lockText="1" noThreeD="1"/>
</file>

<file path=xl/ctrlProps/ctrlProp208.xml><?xml version="1.0" encoding="utf-8"?>
<formControlPr xmlns="http://schemas.microsoft.com/office/spreadsheetml/2009/9/main" objectType="CheckBox" fmlaLink="$S$20" lockText="1" noThreeD="1"/>
</file>

<file path=xl/ctrlProps/ctrlProp209.xml><?xml version="1.0" encoding="utf-8"?>
<formControlPr xmlns="http://schemas.microsoft.com/office/spreadsheetml/2009/9/main" objectType="CheckBox" fmlaLink="$S$21" lockText="1" noThreeD="1"/>
</file>

<file path=xl/ctrlProps/ctrlProp21.xml><?xml version="1.0" encoding="utf-8"?>
<formControlPr xmlns="http://schemas.microsoft.com/office/spreadsheetml/2009/9/main" objectType="Radio" firstButton="1" fmlaLink="$T$9" lockText="1" noThreeD="1"/>
</file>

<file path=xl/ctrlProps/ctrlProp210.xml><?xml version="1.0" encoding="utf-8"?>
<formControlPr xmlns="http://schemas.microsoft.com/office/spreadsheetml/2009/9/main" objectType="CheckBox" fmlaLink="$S$22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fmlaLink="$S$6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S$22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CheckBox" fmlaLink="$S$26" lockText="1" noThreeD="1"/>
</file>

<file path=xl/ctrlProps/ctrlProp36.xml><?xml version="1.0" encoding="utf-8"?>
<formControlPr xmlns="http://schemas.microsoft.com/office/spreadsheetml/2009/9/main" objectType="CheckBox" fmlaLink="$S$27" lockText="1" noThreeD="1"/>
</file>

<file path=xl/ctrlProps/ctrlProp37.xml><?xml version="1.0" encoding="utf-8"?>
<formControlPr xmlns="http://schemas.microsoft.com/office/spreadsheetml/2009/9/main" objectType="CheckBox" fmlaLink="$S$28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CheckBox" fmlaLink="$S$35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fmlaLink="$S$36" lockText="1" noThreeD="1"/>
</file>

<file path=xl/ctrlProps/ctrlProp41.xml><?xml version="1.0" encoding="utf-8"?>
<formControlPr xmlns="http://schemas.microsoft.com/office/spreadsheetml/2009/9/main" objectType="CheckBox" fmlaLink="$S$37" lockText="1" noThreeD="1"/>
</file>

<file path=xl/ctrlProps/ctrlProp42.xml><?xml version="1.0" encoding="utf-8"?>
<formControlPr xmlns="http://schemas.microsoft.com/office/spreadsheetml/2009/9/main" objectType="CheckBox" fmlaLink="$S$38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firstButton="1" fmlaLink="$S$1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firstButton="1" fmlaLink="$S$16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CheckBox" fmlaLink="$S$28" lockText="1" noThreeD="1"/>
</file>

<file path=xl/ctrlProps/ctrlProp52.xml><?xml version="1.0" encoding="utf-8"?>
<formControlPr xmlns="http://schemas.microsoft.com/office/spreadsheetml/2009/9/main" objectType="CheckBox" fmlaLink="$S$29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fmlaLink="$S$5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fmlaLink="$S$10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firstButton="1" fmlaLink="S12" lockText="1" noThreeD="1"/>
</file>

<file path=xl/ctrlProps/ctrlProp7.xml><?xml version="1.0" encoding="utf-8"?>
<formControlPr xmlns="http://schemas.microsoft.com/office/spreadsheetml/2009/9/main" objectType="Radio" firstButton="1" fmlaLink="$T$13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firstButton="1" fmlaLink="S14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Radio" firstButton="1" fmlaLink="S17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firstButton="1" fmlaLink="S19" lockText="1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firstButton="1" fmlaLink="S2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fmlaLink="$T$17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fmlaLink="S24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4</xdr:row>
          <xdr:rowOff>0</xdr:rowOff>
        </xdr:from>
        <xdr:to>
          <xdr:col>4</xdr:col>
          <xdr:colOff>571500</xdr:colOff>
          <xdr:row>5</xdr:row>
          <xdr:rowOff>28575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4</xdr:row>
          <xdr:rowOff>171450</xdr:rowOff>
        </xdr:from>
        <xdr:to>
          <xdr:col>4</xdr:col>
          <xdr:colOff>571500</xdr:colOff>
          <xdr:row>6</xdr:row>
          <xdr:rowOff>9525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s-P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5</xdr:row>
          <xdr:rowOff>161925</xdr:rowOff>
        </xdr:from>
        <xdr:to>
          <xdr:col>4</xdr:col>
          <xdr:colOff>571500</xdr:colOff>
          <xdr:row>7</xdr:row>
          <xdr:rowOff>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400050</xdr:rowOff>
        </xdr:from>
        <xdr:to>
          <xdr:col>7</xdr:col>
          <xdr:colOff>47625</xdr:colOff>
          <xdr:row>7</xdr:row>
          <xdr:rowOff>104775</xdr:rowOff>
        </xdr:to>
        <xdr:sp macro="" textlink="">
          <xdr:nvSpPr>
            <xdr:cNvPr id="8197" name="Group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104775</xdr:rowOff>
        </xdr:from>
        <xdr:to>
          <xdr:col>7</xdr:col>
          <xdr:colOff>47625</xdr:colOff>
          <xdr:row>11</xdr:row>
          <xdr:rowOff>85725</xdr:rowOff>
        </xdr:to>
        <xdr:sp macro="" textlink="">
          <xdr:nvSpPr>
            <xdr:cNvPr id="8199" name="Group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85725</xdr:rowOff>
        </xdr:from>
        <xdr:to>
          <xdr:col>7</xdr:col>
          <xdr:colOff>47625</xdr:colOff>
          <xdr:row>15</xdr:row>
          <xdr:rowOff>85725</xdr:rowOff>
        </xdr:to>
        <xdr:sp macro="" textlink="">
          <xdr:nvSpPr>
            <xdr:cNvPr id="8200" name="Group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11</xdr:row>
          <xdr:rowOff>161925</xdr:rowOff>
        </xdr:from>
        <xdr:to>
          <xdr:col>4</xdr:col>
          <xdr:colOff>590550</xdr:colOff>
          <xdr:row>13</xdr:row>
          <xdr:rowOff>0</xdr:rowOff>
        </xdr:to>
        <xdr:sp macro="" textlink="">
          <xdr:nvSpPr>
            <xdr:cNvPr id="8204" name="Option 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85725</xdr:rowOff>
        </xdr:from>
        <xdr:to>
          <xdr:col>7</xdr:col>
          <xdr:colOff>47625</xdr:colOff>
          <xdr:row>19</xdr:row>
          <xdr:rowOff>95250</xdr:rowOff>
        </xdr:to>
        <xdr:sp macro="" textlink="">
          <xdr:nvSpPr>
            <xdr:cNvPr id="8205" name="Group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15</xdr:row>
          <xdr:rowOff>171450</xdr:rowOff>
        </xdr:from>
        <xdr:to>
          <xdr:col>4</xdr:col>
          <xdr:colOff>571500</xdr:colOff>
          <xdr:row>17</xdr:row>
          <xdr:rowOff>9525</xdr:rowOff>
        </xdr:to>
        <xdr:sp macro="" textlink="">
          <xdr:nvSpPr>
            <xdr:cNvPr id="8206" name="Option Button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95250</xdr:rowOff>
        </xdr:from>
        <xdr:to>
          <xdr:col>7</xdr:col>
          <xdr:colOff>47625</xdr:colOff>
          <xdr:row>26</xdr:row>
          <xdr:rowOff>28575</xdr:rowOff>
        </xdr:to>
        <xdr:sp macro="" textlink="">
          <xdr:nvSpPr>
            <xdr:cNvPr id="8207" name="Group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19</xdr:row>
          <xdr:rowOff>180975</xdr:rowOff>
        </xdr:from>
        <xdr:to>
          <xdr:col>4</xdr:col>
          <xdr:colOff>571500</xdr:colOff>
          <xdr:row>21</xdr:row>
          <xdr:rowOff>19050</xdr:rowOff>
        </xdr:to>
        <xdr:sp macro="" textlink="">
          <xdr:nvSpPr>
            <xdr:cNvPr id="8208" name="Option Button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</xdr:row>
          <xdr:rowOff>161925</xdr:rowOff>
        </xdr:from>
        <xdr:to>
          <xdr:col>4</xdr:col>
          <xdr:colOff>571500</xdr:colOff>
          <xdr:row>14</xdr:row>
          <xdr:rowOff>0</xdr:rowOff>
        </xdr:to>
        <xdr:sp macro="" textlink="">
          <xdr:nvSpPr>
            <xdr:cNvPr id="8210" name="Option 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16</xdr:row>
          <xdr:rowOff>171450</xdr:rowOff>
        </xdr:from>
        <xdr:to>
          <xdr:col>4</xdr:col>
          <xdr:colOff>571500</xdr:colOff>
          <xdr:row>18</xdr:row>
          <xdr:rowOff>9525</xdr:rowOff>
        </xdr:to>
        <xdr:sp macro="" textlink="">
          <xdr:nvSpPr>
            <xdr:cNvPr id="8211" name="Option Button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13</xdr:row>
          <xdr:rowOff>171450</xdr:rowOff>
        </xdr:from>
        <xdr:to>
          <xdr:col>4</xdr:col>
          <xdr:colOff>571500</xdr:colOff>
          <xdr:row>15</xdr:row>
          <xdr:rowOff>9525</xdr:rowOff>
        </xdr:to>
        <xdr:sp macro="" textlink="">
          <xdr:nvSpPr>
            <xdr:cNvPr id="8212" name="Option 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17</xdr:row>
          <xdr:rowOff>180975</xdr:rowOff>
        </xdr:from>
        <xdr:to>
          <xdr:col>4</xdr:col>
          <xdr:colOff>561975</xdr:colOff>
          <xdr:row>19</xdr:row>
          <xdr:rowOff>19050</xdr:rowOff>
        </xdr:to>
        <xdr:sp macro="" textlink="">
          <xdr:nvSpPr>
            <xdr:cNvPr id="8213" name="Option Button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21</xdr:row>
          <xdr:rowOff>0</xdr:rowOff>
        </xdr:from>
        <xdr:to>
          <xdr:col>4</xdr:col>
          <xdr:colOff>571500</xdr:colOff>
          <xdr:row>22</xdr:row>
          <xdr:rowOff>28575</xdr:rowOff>
        </xdr:to>
        <xdr:sp macro="" textlink="">
          <xdr:nvSpPr>
            <xdr:cNvPr id="8214" name="Option Button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21</xdr:row>
          <xdr:rowOff>180975</xdr:rowOff>
        </xdr:from>
        <xdr:to>
          <xdr:col>4</xdr:col>
          <xdr:colOff>571500</xdr:colOff>
          <xdr:row>23</xdr:row>
          <xdr:rowOff>19050</xdr:rowOff>
        </xdr:to>
        <xdr:sp macro="" textlink="">
          <xdr:nvSpPr>
            <xdr:cNvPr id="8215" name="Option Button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23</xdr:row>
          <xdr:rowOff>0</xdr:rowOff>
        </xdr:from>
        <xdr:to>
          <xdr:col>4</xdr:col>
          <xdr:colOff>571500</xdr:colOff>
          <xdr:row>24</xdr:row>
          <xdr:rowOff>28575</xdr:rowOff>
        </xdr:to>
        <xdr:sp macro="" textlink="">
          <xdr:nvSpPr>
            <xdr:cNvPr id="8218" name="Option Button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23</xdr:row>
          <xdr:rowOff>200025</xdr:rowOff>
        </xdr:from>
        <xdr:to>
          <xdr:col>4</xdr:col>
          <xdr:colOff>571500</xdr:colOff>
          <xdr:row>25</xdr:row>
          <xdr:rowOff>9525</xdr:rowOff>
        </xdr:to>
        <xdr:sp macro="" textlink="">
          <xdr:nvSpPr>
            <xdr:cNvPr id="8219" name="Option Button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152400</xdr:rowOff>
        </xdr:from>
        <xdr:to>
          <xdr:col>7</xdr:col>
          <xdr:colOff>47625</xdr:colOff>
          <xdr:row>3</xdr:row>
          <xdr:rowOff>400050</xdr:rowOff>
        </xdr:to>
        <xdr:sp macro="" textlink="">
          <xdr:nvSpPr>
            <xdr:cNvPr id="8222" name="Group Box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7</xdr:row>
          <xdr:rowOff>180975</xdr:rowOff>
        </xdr:from>
        <xdr:to>
          <xdr:col>4</xdr:col>
          <xdr:colOff>666750</xdr:colOff>
          <xdr:row>9</xdr:row>
          <xdr:rowOff>19050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8</xdr:row>
          <xdr:rowOff>180975</xdr:rowOff>
        </xdr:from>
        <xdr:to>
          <xdr:col>4</xdr:col>
          <xdr:colOff>666750</xdr:colOff>
          <xdr:row>10</xdr:row>
          <xdr:rowOff>19050</xdr:rowOff>
        </xdr:to>
        <xdr:sp macro="" textlink="">
          <xdr:nvSpPr>
            <xdr:cNvPr id="8226" name="Option Button 34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9</xdr:row>
          <xdr:rowOff>180975</xdr:rowOff>
        </xdr:from>
        <xdr:to>
          <xdr:col>4</xdr:col>
          <xdr:colOff>666750</xdr:colOff>
          <xdr:row>11</xdr:row>
          <xdr:rowOff>19050</xdr:rowOff>
        </xdr:to>
        <xdr:sp macro="" textlink="">
          <xdr:nvSpPr>
            <xdr:cNvPr id="8227" name="Option Button 35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5</xdr:row>
          <xdr:rowOff>0</xdr:rowOff>
        </xdr:from>
        <xdr:to>
          <xdr:col>4</xdr:col>
          <xdr:colOff>561975</xdr:colOff>
          <xdr:row>6</xdr:row>
          <xdr:rowOff>28575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5</xdr:row>
          <xdr:rowOff>171450</xdr:rowOff>
        </xdr:from>
        <xdr:to>
          <xdr:col>4</xdr:col>
          <xdr:colOff>561975</xdr:colOff>
          <xdr:row>7</xdr:row>
          <xdr:rowOff>9525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6</xdr:row>
          <xdr:rowOff>161925</xdr:rowOff>
        </xdr:from>
        <xdr:to>
          <xdr:col>4</xdr:col>
          <xdr:colOff>561975</xdr:colOff>
          <xdr:row>8</xdr:row>
          <xdr:rowOff>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4</xdr:col>
          <xdr:colOff>723900</xdr:colOff>
          <xdr:row>9</xdr:row>
          <xdr:rowOff>104775</xdr:rowOff>
        </xdr:to>
        <xdr:sp macro="" textlink="">
          <xdr:nvSpPr>
            <xdr:cNvPr id="2053" name="Group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104775</xdr:rowOff>
        </xdr:from>
        <xdr:to>
          <xdr:col>4</xdr:col>
          <xdr:colOff>723900</xdr:colOff>
          <xdr:row>14</xdr:row>
          <xdr:rowOff>114300</xdr:rowOff>
        </xdr:to>
        <xdr:sp macro="" textlink="">
          <xdr:nvSpPr>
            <xdr:cNvPr id="2055" name="Group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114300</xdr:rowOff>
        </xdr:from>
        <xdr:to>
          <xdr:col>4</xdr:col>
          <xdr:colOff>723900</xdr:colOff>
          <xdr:row>18</xdr:row>
          <xdr:rowOff>95250</xdr:rowOff>
        </xdr:to>
        <xdr:sp macro="" textlink="">
          <xdr:nvSpPr>
            <xdr:cNvPr id="2056" name="Group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20</xdr:row>
          <xdr:rowOff>428625</xdr:rowOff>
        </xdr:from>
        <xdr:to>
          <xdr:col>4</xdr:col>
          <xdr:colOff>723900</xdr:colOff>
          <xdr:row>24</xdr:row>
          <xdr:rowOff>85725</xdr:rowOff>
        </xdr:to>
        <xdr:sp macro="" textlink="">
          <xdr:nvSpPr>
            <xdr:cNvPr id="2064" name="Group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20</xdr:row>
          <xdr:rowOff>466725</xdr:rowOff>
        </xdr:from>
        <xdr:to>
          <xdr:col>4</xdr:col>
          <xdr:colOff>561975</xdr:colOff>
          <xdr:row>21</xdr:row>
          <xdr:rowOff>209550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21</xdr:row>
          <xdr:rowOff>180975</xdr:rowOff>
        </xdr:from>
        <xdr:to>
          <xdr:col>4</xdr:col>
          <xdr:colOff>561975</xdr:colOff>
          <xdr:row>22</xdr:row>
          <xdr:rowOff>180975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22</xdr:row>
          <xdr:rowOff>180975</xdr:rowOff>
        </xdr:from>
        <xdr:to>
          <xdr:col>4</xdr:col>
          <xdr:colOff>561975</xdr:colOff>
          <xdr:row>24</xdr:row>
          <xdr:rowOff>19050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85725</xdr:rowOff>
        </xdr:from>
        <xdr:to>
          <xdr:col>4</xdr:col>
          <xdr:colOff>723900</xdr:colOff>
          <xdr:row>30</xdr:row>
          <xdr:rowOff>28575</xdr:rowOff>
        </xdr:to>
        <xdr:sp macro="" textlink="">
          <xdr:nvSpPr>
            <xdr:cNvPr id="2088" name="Group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24</xdr:row>
          <xdr:rowOff>171450</xdr:rowOff>
        </xdr:from>
        <xdr:to>
          <xdr:col>4</xdr:col>
          <xdr:colOff>561975</xdr:colOff>
          <xdr:row>26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0</xdr:rowOff>
        </xdr:from>
        <xdr:to>
          <xdr:col>4</xdr:col>
          <xdr:colOff>561975</xdr:colOff>
          <xdr:row>27</xdr:row>
          <xdr:rowOff>28575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371475</xdr:rowOff>
        </xdr:from>
        <xdr:to>
          <xdr:col>4</xdr:col>
          <xdr:colOff>561975</xdr:colOff>
          <xdr:row>28</xdr:row>
          <xdr:rowOff>28575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4</xdr:col>
          <xdr:colOff>714375</xdr:colOff>
          <xdr:row>39</xdr:row>
          <xdr:rowOff>47625</xdr:rowOff>
        </xdr:to>
        <xdr:sp macro="" textlink="">
          <xdr:nvSpPr>
            <xdr:cNvPr id="2109" name="Group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34</xdr:row>
          <xdr:rowOff>9525</xdr:rowOff>
        </xdr:from>
        <xdr:to>
          <xdr:col>4</xdr:col>
          <xdr:colOff>561975</xdr:colOff>
          <xdr:row>35</xdr:row>
          <xdr:rowOff>38100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35</xdr:row>
          <xdr:rowOff>38100</xdr:rowOff>
        </xdr:from>
        <xdr:to>
          <xdr:col>4</xdr:col>
          <xdr:colOff>561975</xdr:colOff>
          <xdr:row>35</xdr:row>
          <xdr:rowOff>257175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35</xdr:row>
          <xdr:rowOff>371475</xdr:rowOff>
        </xdr:from>
        <xdr:to>
          <xdr:col>4</xdr:col>
          <xdr:colOff>561975</xdr:colOff>
          <xdr:row>37</xdr:row>
          <xdr:rowOff>19050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36</xdr:row>
          <xdr:rowOff>180975</xdr:rowOff>
        </xdr:from>
        <xdr:to>
          <xdr:col>4</xdr:col>
          <xdr:colOff>561975</xdr:colOff>
          <xdr:row>38</xdr:row>
          <xdr:rowOff>19050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7</xdr:row>
          <xdr:rowOff>161925</xdr:rowOff>
        </xdr:from>
        <xdr:to>
          <xdr:col>4</xdr:col>
          <xdr:colOff>561975</xdr:colOff>
          <xdr:row>9</xdr:row>
          <xdr:rowOff>0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9</xdr:row>
          <xdr:rowOff>180975</xdr:rowOff>
        </xdr:from>
        <xdr:to>
          <xdr:col>4</xdr:col>
          <xdr:colOff>571500</xdr:colOff>
          <xdr:row>11</xdr:row>
          <xdr:rowOff>19050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10</xdr:row>
          <xdr:rowOff>180975</xdr:rowOff>
        </xdr:from>
        <xdr:to>
          <xdr:col>4</xdr:col>
          <xdr:colOff>571500</xdr:colOff>
          <xdr:row>12</xdr:row>
          <xdr:rowOff>19050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11</xdr:row>
          <xdr:rowOff>180975</xdr:rowOff>
        </xdr:from>
        <xdr:to>
          <xdr:col>4</xdr:col>
          <xdr:colOff>571500</xdr:colOff>
          <xdr:row>13</xdr:row>
          <xdr:rowOff>19050</xdr:rowOff>
        </xdr:to>
        <xdr:sp macro="" textlink="">
          <xdr:nvSpPr>
            <xdr:cNvPr id="2129" name="Option Button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12</xdr:row>
          <xdr:rowOff>161925</xdr:rowOff>
        </xdr:from>
        <xdr:to>
          <xdr:col>4</xdr:col>
          <xdr:colOff>571500</xdr:colOff>
          <xdr:row>14</xdr:row>
          <xdr:rowOff>0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14</xdr:row>
          <xdr:rowOff>180975</xdr:rowOff>
        </xdr:from>
        <xdr:to>
          <xdr:col>4</xdr:col>
          <xdr:colOff>561975</xdr:colOff>
          <xdr:row>16</xdr:row>
          <xdr:rowOff>19050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15</xdr:row>
          <xdr:rowOff>180975</xdr:rowOff>
        </xdr:from>
        <xdr:to>
          <xdr:col>4</xdr:col>
          <xdr:colOff>561975</xdr:colOff>
          <xdr:row>17</xdr:row>
          <xdr:rowOff>19050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16</xdr:row>
          <xdr:rowOff>171450</xdr:rowOff>
        </xdr:from>
        <xdr:to>
          <xdr:col>4</xdr:col>
          <xdr:colOff>561975</xdr:colOff>
          <xdr:row>18</xdr:row>
          <xdr:rowOff>9525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27</xdr:row>
          <xdr:rowOff>0</xdr:rowOff>
        </xdr:from>
        <xdr:to>
          <xdr:col>4</xdr:col>
          <xdr:colOff>561975</xdr:colOff>
          <xdr:row>28</xdr:row>
          <xdr:rowOff>28575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27</xdr:row>
          <xdr:rowOff>371475</xdr:rowOff>
        </xdr:from>
        <xdr:to>
          <xdr:col>4</xdr:col>
          <xdr:colOff>561975</xdr:colOff>
          <xdr:row>29</xdr:row>
          <xdr:rowOff>28575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247649</xdr:colOff>
          <xdr:row>4</xdr:row>
          <xdr:rowOff>0</xdr:rowOff>
        </xdr:from>
        <xdr:to>
          <xdr:col>9</xdr:col>
          <xdr:colOff>66674</xdr:colOff>
          <xdr:row>8</xdr:row>
          <xdr:rowOff>76200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</xdr:row>
          <xdr:rowOff>28575</xdr:rowOff>
        </xdr:from>
        <xdr:to>
          <xdr:col>3</xdr:col>
          <xdr:colOff>523875</xdr:colOff>
          <xdr:row>4</xdr:row>
          <xdr:rowOff>247650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</xdr:row>
          <xdr:rowOff>28575</xdr:rowOff>
        </xdr:from>
        <xdr:to>
          <xdr:col>4</xdr:col>
          <xdr:colOff>523875</xdr:colOff>
          <xdr:row>4</xdr:row>
          <xdr:rowOff>247650</xdr:rowOff>
        </xdr:to>
        <xdr:sp macro="" textlink="">
          <xdr:nvSpPr>
            <xdr:cNvPr id="3100" name="Option Butto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28575</xdr:rowOff>
        </xdr:from>
        <xdr:to>
          <xdr:col>5</xdr:col>
          <xdr:colOff>514350</xdr:colOff>
          <xdr:row>4</xdr:row>
          <xdr:rowOff>247650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</xdr:row>
          <xdr:rowOff>28575</xdr:rowOff>
        </xdr:from>
        <xdr:to>
          <xdr:col>6</xdr:col>
          <xdr:colOff>523875</xdr:colOff>
          <xdr:row>4</xdr:row>
          <xdr:rowOff>247650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</xdr:row>
          <xdr:rowOff>247650</xdr:rowOff>
        </xdr:from>
        <xdr:to>
          <xdr:col>3</xdr:col>
          <xdr:colOff>523875</xdr:colOff>
          <xdr:row>6</xdr:row>
          <xdr:rowOff>9525</xdr:rowOff>
        </xdr:to>
        <xdr:sp macro="" textlink="">
          <xdr:nvSpPr>
            <xdr:cNvPr id="3111" name="Option Butto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</xdr:row>
          <xdr:rowOff>247650</xdr:rowOff>
        </xdr:from>
        <xdr:to>
          <xdr:col>4</xdr:col>
          <xdr:colOff>523875</xdr:colOff>
          <xdr:row>6</xdr:row>
          <xdr:rowOff>9525</xdr:rowOff>
        </xdr:to>
        <xdr:sp macro="" textlink="">
          <xdr:nvSpPr>
            <xdr:cNvPr id="3112" name="Option Button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247650</xdr:rowOff>
        </xdr:from>
        <xdr:to>
          <xdr:col>5</xdr:col>
          <xdr:colOff>514350</xdr:colOff>
          <xdr:row>6</xdr:row>
          <xdr:rowOff>9525</xdr:rowOff>
        </xdr:to>
        <xdr:sp macro="" textlink="">
          <xdr:nvSpPr>
            <xdr:cNvPr id="3113" name="Option Button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4</xdr:row>
          <xdr:rowOff>247650</xdr:rowOff>
        </xdr:from>
        <xdr:to>
          <xdr:col>6</xdr:col>
          <xdr:colOff>523875</xdr:colOff>
          <xdr:row>6</xdr:row>
          <xdr:rowOff>9525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76200</xdr:rowOff>
        </xdr:from>
        <xdr:to>
          <xdr:col>8</xdr:col>
          <xdr:colOff>0</xdr:colOff>
          <xdr:row>10</xdr:row>
          <xdr:rowOff>76200</xdr:rowOff>
        </xdr:to>
        <xdr:sp macro="" textlink="">
          <xdr:nvSpPr>
            <xdr:cNvPr id="3115" name="Group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76200</xdr:rowOff>
        </xdr:from>
        <xdr:to>
          <xdr:col>8</xdr:col>
          <xdr:colOff>0</xdr:colOff>
          <xdr:row>12</xdr:row>
          <xdr:rowOff>104775</xdr:rowOff>
        </xdr:to>
        <xdr:sp macro="" textlink="">
          <xdr:nvSpPr>
            <xdr:cNvPr id="3116" name="Group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104775</xdr:rowOff>
        </xdr:from>
        <xdr:to>
          <xdr:col>8</xdr:col>
          <xdr:colOff>0</xdr:colOff>
          <xdr:row>15</xdr:row>
          <xdr:rowOff>0</xdr:rowOff>
        </xdr:to>
        <xdr:sp macro="" textlink="">
          <xdr:nvSpPr>
            <xdr:cNvPr id="3117" name="Group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180975</xdr:rowOff>
        </xdr:from>
        <xdr:to>
          <xdr:col>3</xdr:col>
          <xdr:colOff>533400</xdr:colOff>
          <xdr:row>10</xdr:row>
          <xdr:rowOff>19050</xdr:rowOff>
        </xdr:to>
        <xdr:sp macro="" textlink="">
          <xdr:nvSpPr>
            <xdr:cNvPr id="3120" name="Option Button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</xdr:row>
          <xdr:rowOff>180975</xdr:rowOff>
        </xdr:from>
        <xdr:to>
          <xdr:col>4</xdr:col>
          <xdr:colOff>533400</xdr:colOff>
          <xdr:row>10</xdr:row>
          <xdr:rowOff>19050</xdr:rowOff>
        </xdr:to>
        <xdr:sp macro="" textlink="">
          <xdr:nvSpPr>
            <xdr:cNvPr id="3121" name="Option Button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</xdr:row>
          <xdr:rowOff>180975</xdr:rowOff>
        </xdr:from>
        <xdr:to>
          <xdr:col>5</xdr:col>
          <xdr:colOff>533400</xdr:colOff>
          <xdr:row>10</xdr:row>
          <xdr:rowOff>19050</xdr:rowOff>
        </xdr:to>
        <xdr:sp macro="" textlink="">
          <xdr:nvSpPr>
            <xdr:cNvPr id="3122" name="Option Button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</xdr:row>
          <xdr:rowOff>180975</xdr:rowOff>
        </xdr:from>
        <xdr:to>
          <xdr:col>6</xdr:col>
          <xdr:colOff>533400</xdr:colOff>
          <xdr:row>10</xdr:row>
          <xdr:rowOff>19050</xdr:rowOff>
        </xdr:to>
        <xdr:sp macro="" textlink="">
          <xdr:nvSpPr>
            <xdr:cNvPr id="3123" name="Option Button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</xdr:row>
          <xdr:rowOff>180975</xdr:rowOff>
        </xdr:from>
        <xdr:to>
          <xdr:col>3</xdr:col>
          <xdr:colOff>523875</xdr:colOff>
          <xdr:row>12</xdr:row>
          <xdr:rowOff>19050</xdr:rowOff>
        </xdr:to>
        <xdr:sp macro="" textlink="">
          <xdr:nvSpPr>
            <xdr:cNvPr id="3138" name="Option Button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</xdr:row>
          <xdr:rowOff>180975</xdr:rowOff>
        </xdr:from>
        <xdr:to>
          <xdr:col>4</xdr:col>
          <xdr:colOff>523875</xdr:colOff>
          <xdr:row>12</xdr:row>
          <xdr:rowOff>19050</xdr:rowOff>
        </xdr:to>
        <xdr:sp macro="" textlink="">
          <xdr:nvSpPr>
            <xdr:cNvPr id="3139" name="Option Button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180975</xdr:rowOff>
        </xdr:from>
        <xdr:to>
          <xdr:col>5</xdr:col>
          <xdr:colOff>523875</xdr:colOff>
          <xdr:row>12</xdr:row>
          <xdr:rowOff>19050</xdr:rowOff>
        </xdr:to>
        <xdr:sp macro="" textlink="">
          <xdr:nvSpPr>
            <xdr:cNvPr id="3140" name="Option Button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10</xdr:row>
          <xdr:rowOff>180975</xdr:rowOff>
        </xdr:from>
        <xdr:to>
          <xdr:col>6</xdr:col>
          <xdr:colOff>523875</xdr:colOff>
          <xdr:row>12</xdr:row>
          <xdr:rowOff>19050</xdr:rowOff>
        </xdr:to>
        <xdr:sp macro="" textlink="">
          <xdr:nvSpPr>
            <xdr:cNvPr id="3141" name="Option Button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12</xdr:row>
          <xdr:rowOff>180975</xdr:rowOff>
        </xdr:from>
        <xdr:to>
          <xdr:col>3</xdr:col>
          <xdr:colOff>523875</xdr:colOff>
          <xdr:row>14</xdr:row>
          <xdr:rowOff>19050</xdr:rowOff>
        </xdr:to>
        <xdr:sp macro="" textlink="">
          <xdr:nvSpPr>
            <xdr:cNvPr id="3142" name="Option Button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12</xdr:row>
          <xdr:rowOff>180975</xdr:rowOff>
        </xdr:from>
        <xdr:to>
          <xdr:col>4</xdr:col>
          <xdr:colOff>523875</xdr:colOff>
          <xdr:row>14</xdr:row>
          <xdr:rowOff>19050</xdr:rowOff>
        </xdr:to>
        <xdr:sp macro="" textlink="">
          <xdr:nvSpPr>
            <xdr:cNvPr id="3143" name="Option Button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12</xdr:row>
          <xdr:rowOff>180975</xdr:rowOff>
        </xdr:from>
        <xdr:to>
          <xdr:col>5</xdr:col>
          <xdr:colOff>523875</xdr:colOff>
          <xdr:row>14</xdr:row>
          <xdr:rowOff>19050</xdr:rowOff>
        </xdr:to>
        <xdr:sp macro="" textlink="">
          <xdr:nvSpPr>
            <xdr:cNvPr id="3144" name="Option Button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12</xdr:row>
          <xdr:rowOff>180975</xdr:rowOff>
        </xdr:from>
        <xdr:to>
          <xdr:col>6</xdr:col>
          <xdr:colOff>523875</xdr:colOff>
          <xdr:row>14</xdr:row>
          <xdr:rowOff>19050</xdr:rowOff>
        </xdr:to>
        <xdr:sp macro="" textlink="">
          <xdr:nvSpPr>
            <xdr:cNvPr id="3145" name="Option Button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8</xdr:col>
          <xdr:colOff>0</xdr:colOff>
          <xdr:row>17</xdr:row>
          <xdr:rowOff>76200</xdr:rowOff>
        </xdr:to>
        <xdr:sp macro="" textlink="">
          <xdr:nvSpPr>
            <xdr:cNvPr id="3146" name="Group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76200</xdr:rowOff>
        </xdr:from>
        <xdr:to>
          <xdr:col>8</xdr:col>
          <xdr:colOff>0</xdr:colOff>
          <xdr:row>19</xdr:row>
          <xdr:rowOff>104775</xdr:rowOff>
        </xdr:to>
        <xdr:sp macro="" textlink="">
          <xdr:nvSpPr>
            <xdr:cNvPr id="3147" name="Group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104775</xdr:rowOff>
        </xdr:from>
        <xdr:to>
          <xdr:col>8</xdr:col>
          <xdr:colOff>0</xdr:colOff>
          <xdr:row>22</xdr:row>
          <xdr:rowOff>0</xdr:rowOff>
        </xdr:to>
        <xdr:sp macro="" textlink="">
          <xdr:nvSpPr>
            <xdr:cNvPr id="3148" name="Group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15</xdr:row>
          <xdr:rowOff>180975</xdr:rowOff>
        </xdr:from>
        <xdr:to>
          <xdr:col>3</xdr:col>
          <xdr:colOff>523875</xdr:colOff>
          <xdr:row>17</xdr:row>
          <xdr:rowOff>28575</xdr:rowOff>
        </xdr:to>
        <xdr:sp macro="" textlink="">
          <xdr:nvSpPr>
            <xdr:cNvPr id="3161" name="Option Button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15</xdr:row>
          <xdr:rowOff>180975</xdr:rowOff>
        </xdr:from>
        <xdr:to>
          <xdr:col>4</xdr:col>
          <xdr:colOff>523875</xdr:colOff>
          <xdr:row>17</xdr:row>
          <xdr:rowOff>28575</xdr:rowOff>
        </xdr:to>
        <xdr:sp macro="" textlink="">
          <xdr:nvSpPr>
            <xdr:cNvPr id="3162" name="Option Button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15</xdr:row>
          <xdr:rowOff>180975</xdr:rowOff>
        </xdr:from>
        <xdr:to>
          <xdr:col>5</xdr:col>
          <xdr:colOff>523875</xdr:colOff>
          <xdr:row>17</xdr:row>
          <xdr:rowOff>28575</xdr:rowOff>
        </xdr:to>
        <xdr:sp macro="" textlink="">
          <xdr:nvSpPr>
            <xdr:cNvPr id="3163" name="Option Button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15</xdr:row>
          <xdr:rowOff>180975</xdr:rowOff>
        </xdr:from>
        <xdr:to>
          <xdr:col>6</xdr:col>
          <xdr:colOff>523875</xdr:colOff>
          <xdr:row>17</xdr:row>
          <xdr:rowOff>28575</xdr:rowOff>
        </xdr:to>
        <xdr:sp macro="" textlink="">
          <xdr:nvSpPr>
            <xdr:cNvPr id="3164" name="Option Button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17</xdr:row>
          <xdr:rowOff>180975</xdr:rowOff>
        </xdr:from>
        <xdr:to>
          <xdr:col>3</xdr:col>
          <xdr:colOff>523875</xdr:colOff>
          <xdr:row>19</xdr:row>
          <xdr:rowOff>19050</xdr:rowOff>
        </xdr:to>
        <xdr:sp macro="" textlink="">
          <xdr:nvSpPr>
            <xdr:cNvPr id="3165" name="Option Button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17</xdr:row>
          <xdr:rowOff>180975</xdr:rowOff>
        </xdr:from>
        <xdr:to>
          <xdr:col>4</xdr:col>
          <xdr:colOff>523875</xdr:colOff>
          <xdr:row>19</xdr:row>
          <xdr:rowOff>19050</xdr:rowOff>
        </xdr:to>
        <xdr:sp macro="" textlink="">
          <xdr:nvSpPr>
            <xdr:cNvPr id="3166" name="Option Button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17</xdr:row>
          <xdr:rowOff>180975</xdr:rowOff>
        </xdr:from>
        <xdr:to>
          <xdr:col>5</xdr:col>
          <xdr:colOff>523875</xdr:colOff>
          <xdr:row>19</xdr:row>
          <xdr:rowOff>19050</xdr:rowOff>
        </xdr:to>
        <xdr:sp macro="" textlink="">
          <xdr:nvSpPr>
            <xdr:cNvPr id="3167" name="Option Button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17</xdr:row>
          <xdr:rowOff>180975</xdr:rowOff>
        </xdr:from>
        <xdr:to>
          <xdr:col>6</xdr:col>
          <xdr:colOff>523875</xdr:colOff>
          <xdr:row>19</xdr:row>
          <xdr:rowOff>19050</xdr:rowOff>
        </xdr:to>
        <xdr:sp macro="" textlink="">
          <xdr:nvSpPr>
            <xdr:cNvPr id="3168" name="Option Button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19</xdr:row>
          <xdr:rowOff>180975</xdr:rowOff>
        </xdr:from>
        <xdr:to>
          <xdr:col>3</xdr:col>
          <xdr:colOff>533400</xdr:colOff>
          <xdr:row>21</xdr:row>
          <xdr:rowOff>19050</xdr:rowOff>
        </xdr:to>
        <xdr:sp macro="" textlink="">
          <xdr:nvSpPr>
            <xdr:cNvPr id="3169" name="Option Button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180975</xdr:rowOff>
        </xdr:from>
        <xdr:to>
          <xdr:col>4</xdr:col>
          <xdr:colOff>533400</xdr:colOff>
          <xdr:row>21</xdr:row>
          <xdr:rowOff>19050</xdr:rowOff>
        </xdr:to>
        <xdr:sp macro="" textlink="">
          <xdr:nvSpPr>
            <xdr:cNvPr id="3170" name="Option Button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19</xdr:row>
          <xdr:rowOff>180975</xdr:rowOff>
        </xdr:from>
        <xdr:to>
          <xdr:col>5</xdr:col>
          <xdr:colOff>533400</xdr:colOff>
          <xdr:row>21</xdr:row>
          <xdr:rowOff>19050</xdr:rowOff>
        </xdr:to>
        <xdr:sp macro="" textlink="">
          <xdr:nvSpPr>
            <xdr:cNvPr id="3171" name="Option Button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180975</xdr:rowOff>
        </xdr:from>
        <xdr:to>
          <xdr:col>6</xdr:col>
          <xdr:colOff>533400</xdr:colOff>
          <xdr:row>21</xdr:row>
          <xdr:rowOff>19050</xdr:rowOff>
        </xdr:to>
        <xdr:sp macro="" textlink="">
          <xdr:nvSpPr>
            <xdr:cNvPr id="3172" name="Option Button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0</xdr:rowOff>
        </xdr:from>
        <xdr:to>
          <xdr:col>8</xdr:col>
          <xdr:colOff>0</xdr:colOff>
          <xdr:row>24</xdr:row>
          <xdr:rowOff>85725</xdr:rowOff>
        </xdr:to>
        <xdr:sp macro="" textlink="">
          <xdr:nvSpPr>
            <xdr:cNvPr id="3173" name="Group Box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85725</xdr:rowOff>
        </xdr:from>
        <xdr:to>
          <xdr:col>8</xdr:col>
          <xdr:colOff>0</xdr:colOff>
          <xdr:row>26</xdr:row>
          <xdr:rowOff>104775</xdr:rowOff>
        </xdr:to>
        <xdr:sp macro="" textlink="">
          <xdr:nvSpPr>
            <xdr:cNvPr id="3174" name="Group Box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104775</xdr:rowOff>
        </xdr:from>
        <xdr:to>
          <xdr:col>8</xdr:col>
          <xdr:colOff>0</xdr:colOff>
          <xdr:row>28</xdr:row>
          <xdr:rowOff>95250</xdr:rowOff>
        </xdr:to>
        <xdr:sp macro="" textlink="">
          <xdr:nvSpPr>
            <xdr:cNvPr id="3175" name="Group Box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95250</xdr:rowOff>
        </xdr:from>
        <xdr:to>
          <xdr:col>8</xdr:col>
          <xdr:colOff>0</xdr:colOff>
          <xdr:row>30</xdr:row>
          <xdr:rowOff>76200</xdr:rowOff>
        </xdr:to>
        <xdr:sp macro="" textlink="">
          <xdr:nvSpPr>
            <xdr:cNvPr id="3188" name="Group Box 116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76200</xdr:rowOff>
        </xdr:from>
        <xdr:to>
          <xdr:col>8</xdr:col>
          <xdr:colOff>0</xdr:colOff>
          <xdr:row>32</xdr:row>
          <xdr:rowOff>104775</xdr:rowOff>
        </xdr:to>
        <xdr:sp macro="" textlink="">
          <xdr:nvSpPr>
            <xdr:cNvPr id="3189" name="Group Box 117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104775</xdr:rowOff>
        </xdr:from>
        <xdr:to>
          <xdr:col>8</xdr:col>
          <xdr:colOff>0</xdr:colOff>
          <xdr:row>35</xdr:row>
          <xdr:rowOff>0</xdr:rowOff>
        </xdr:to>
        <xdr:sp macro="" textlink="">
          <xdr:nvSpPr>
            <xdr:cNvPr id="3190" name="Group Box 118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22</xdr:row>
          <xdr:rowOff>180975</xdr:rowOff>
        </xdr:from>
        <xdr:to>
          <xdr:col>3</xdr:col>
          <xdr:colOff>533400</xdr:colOff>
          <xdr:row>24</xdr:row>
          <xdr:rowOff>28575</xdr:rowOff>
        </xdr:to>
        <xdr:sp macro="" textlink="">
          <xdr:nvSpPr>
            <xdr:cNvPr id="3203" name="Option Button 131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22</xdr:row>
          <xdr:rowOff>180975</xdr:rowOff>
        </xdr:from>
        <xdr:to>
          <xdr:col>4</xdr:col>
          <xdr:colOff>533400</xdr:colOff>
          <xdr:row>24</xdr:row>
          <xdr:rowOff>28575</xdr:rowOff>
        </xdr:to>
        <xdr:sp macro="" textlink="">
          <xdr:nvSpPr>
            <xdr:cNvPr id="3204" name="Option Button 132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22</xdr:row>
          <xdr:rowOff>180975</xdr:rowOff>
        </xdr:from>
        <xdr:to>
          <xdr:col>5</xdr:col>
          <xdr:colOff>533400</xdr:colOff>
          <xdr:row>24</xdr:row>
          <xdr:rowOff>28575</xdr:rowOff>
        </xdr:to>
        <xdr:sp macro="" textlink="">
          <xdr:nvSpPr>
            <xdr:cNvPr id="3205" name="Option Button 133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180975</xdr:rowOff>
        </xdr:from>
        <xdr:to>
          <xdr:col>6</xdr:col>
          <xdr:colOff>533400</xdr:colOff>
          <xdr:row>24</xdr:row>
          <xdr:rowOff>28575</xdr:rowOff>
        </xdr:to>
        <xdr:sp macro="" textlink="">
          <xdr:nvSpPr>
            <xdr:cNvPr id="3206" name="Option Button 134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24</xdr:row>
          <xdr:rowOff>180975</xdr:rowOff>
        </xdr:from>
        <xdr:to>
          <xdr:col>3</xdr:col>
          <xdr:colOff>533400</xdr:colOff>
          <xdr:row>26</xdr:row>
          <xdr:rowOff>19050</xdr:rowOff>
        </xdr:to>
        <xdr:sp macro="" textlink="">
          <xdr:nvSpPr>
            <xdr:cNvPr id="3207" name="Option Button 135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24</xdr:row>
          <xdr:rowOff>180975</xdr:rowOff>
        </xdr:from>
        <xdr:to>
          <xdr:col>4</xdr:col>
          <xdr:colOff>533400</xdr:colOff>
          <xdr:row>26</xdr:row>
          <xdr:rowOff>19050</xdr:rowOff>
        </xdr:to>
        <xdr:sp macro="" textlink="">
          <xdr:nvSpPr>
            <xdr:cNvPr id="3208" name="Option Button 136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24</xdr:row>
          <xdr:rowOff>180975</xdr:rowOff>
        </xdr:from>
        <xdr:to>
          <xdr:col>5</xdr:col>
          <xdr:colOff>533400</xdr:colOff>
          <xdr:row>26</xdr:row>
          <xdr:rowOff>19050</xdr:rowOff>
        </xdr:to>
        <xdr:sp macro="" textlink="">
          <xdr:nvSpPr>
            <xdr:cNvPr id="3209" name="Option Button 137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180975</xdr:rowOff>
        </xdr:from>
        <xdr:to>
          <xdr:col>6</xdr:col>
          <xdr:colOff>533400</xdr:colOff>
          <xdr:row>26</xdr:row>
          <xdr:rowOff>19050</xdr:rowOff>
        </xdr:to>
        <xdr:sp macro="" textlink="">
          <xdr:nvSpPr>
            <xdr:cNvPr id="3210" name="Option Button 138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26</xdr:row>
          <xdr:rowOff>180975</xdr:rowOff>
        </xdr:from>
        <xdr:to>
          <xdr:col>3</xdr:col>
          <xdr:colOff>533400</xdr:colOff>
          <xdr:row>28</xdr:row>
          <xdr:rowOff>19050</xdr:rowOff>
        </xdr:to>
        <xdr:sp macro="" textlink="">
          <xdr:nvSpPr>
            <xdr:cNvPr id="3211" name="Option Button 139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26</xdr:row>
          <xdr:rowOff>180975</xdr:rowOff>
        </xdr:from>
        <xdr:to>
          <xdr:col>4</xdr:col>
          <xdr:colOff>533400</xdr:colOff>
          <xdr:row>28</xdr:row>
          <xdr:rowOff>19050</xdr:rowOff>
        </xdr:to>
        <xdr:sp macro="" textlink="">
          <xdr:nvSpPr>
            <xdr:cNvPr id="3212" name="Option Button 140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26</xdr:row>
          <xdr:rowOff>180975</xdr:rowOff>
        </xdr:from>
        <xdr:to>
          <xdr:col>5</xdr:col>
          <xdr:colOff>533400</xdr:colOff>
          <xdr:row>28</xdr:row>
          <xdr:rowOff>19050</xdr:rowOff>
        </xdr:to>
        <xdr:sp macro="" textlink="">
          <xdr:nvSpPr>
            <xdr:cNvPr id="3213" name="Option Button 141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180975</xdr:rowOff>
        </xdr:from>
        <xdr:to>
          <xdr:col>6</xdr:col>
          <xdr:colOff>533400</xdr:colOff>
          <xdr:row>28</xdr:row>
          <xdr:rowOff>19050</xdr:rowOff>
        </xdr:to>
        <xdr:sp macro="" textlink="">
          <xdr:nvSpPr>
            <xdr:cNvPr id="3214" name="Option Button 142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28</xdr:row>
          <xdr:rowOff>180975</xdr:rowOff>
        </xdr:from>
        <xdr:to>
          <xdr:col>3</xdr:col>
          <xdr:colOff>542925</xdr:colOff>
          <xdr:row>30</xdr:row>
          <xdr:rowOff>19050</xdr:rowOff>
        </xdr:to>
        <xdr:sp macro="" textlink="">
          <xdr:nvSpPr>
            <xdr:cNvPr id="3215" name="Option Button 143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28</xdr:row>
          <xdr:rowOff>180975</xdr:rowOff>
        </xdr:from>
        <xdr:to>
          <xdr:col>4</xdr:col>
          <xdr:colOff>542925</xdr:colOff>
          <xdr:row>30</xdr:row>
          <xdr:rowOff>19050</xdr:rowOff>
        </xdr:to>
        <xdr:sp macro="" textlink="">
          <xdr:nvSpPr>
            <xdr:cNvPr id="3216" name="Option Button 144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28</xdr:row>
          <xdr:rowOff>180975</xdr:rowOff>
        </xdr:from>
        <xdr:to>
          <xdr:col>5</xdr:col>
          <xdr:colOff>542925</xdr:colOff>
          <xdr:row>30</xdr:row>
          <xdr:rowOff>19050</xdr:rowOff>
        </xdr:to>
        <xdr:sp macro="" textlink="">
          <xdr:nvSpPr>
            <xdr:cNvPr id="3217" name="Option Button 145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28</xdr:row>
          <xdr:rowOff>180975</xdr:rowOff>
        </xdr:from>
        <xdr:to>
          <xdr:col>6</xdr:col>
          <xdr:colOff>542925</xdr:colOff>
          <xdr:row>30</xdr:row>
          <xdr:rowOff>19050</xdr:rowOff>
        </xdr:to>
        <xdr:sp macro="" textlink="">
          <xdr:nvSpPr>
            <xdr:cNvPr id="3218" name="Option Button 146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31</xdr:row>
          <xdr:rowOff>85725</xdr:rowOff>
        </xdr:from>
        <xdr:to>
          <xdr:col>3</xdr:col>
          <xdr:colOff>542925</xdr:colOff>
          <xdr:row>31</xdr:row>
          <xdr:rowOff>304800</xdr:rowOff>
        </xdr:to>
        <xdr:sp macro="" textlink="">
          <xdr:nvSpPr>
            <xdr:cNvPr id="3219" name="Option Button 147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31</xdr:row>
          <xdr:rowOff>85725</xdr:rowOff>
        </xdr:from>
        <xdr:to>
          <xdr:col>4</xdr:col>
          <xdr:colOff>542925</xdr:colOff>
          <xdr:row>31</xdr:row>
          <xdr:rowOff>304800</xdr:rowOff>
        </xdr:to>
        <xdr:sp macro="" textlink="">
          <xdr:nvSpPr>
            <xdr:cNvPr id="3220" name="Option Button 148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238125</xdr:colOff>
          <xdr:row>31</xdr:row>
          <xdr:rowOff>85725</xdr:rowOff>
        </xdr:from>
        <xdr:to>
          <xdr:col>5</xdr:col>
          <xdr:colOff>542925</xdr:colOff>
          <xdr:row>31</xdr:row>
          <xdr:rowOff>304800</xdr:rowOff>
        </xdr:to>
        <xdr:sp macro="" textlink="">
          <xdr:nvSpPr>
            <xdr:cNvPr id="3221" name="Option Button 149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31</xdr:row>
          <xdr:rowOff>85725</xdr:rowOff>
        </xdr:from>
        <xdr:to>
          <xdr:col>6</xdr:col>
          <xdr:colOff>542925</xdr:colOff>
          <xdr:row>31</xdr:row>
          <xdr:rowOff>304800</xdr:rowOff>
        </xdr:to>
        <xdr:sp macro="" textlink="">
          <xdr:nvSpPr>
            <xdr:cNvPr id="3222" name="Option Button 150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33</xdr:row>
          <xdr:rowOff>76200</xdr:rowOff>
        </xdr:from>
        <xdr:to>
          <xdr:col>3</xdr:col>
          <xdr:colOff>561975</xdr:colOff>
          <xdr:row>33</xdr:row>
          <xdr:rowOff>295275</xdr:rowOff>
        </xdr:to>
        <xdr:sp macro="" textlink="">
          <xdr:nvSpPr>
            <xdr:cNvPr id="3223" name="Option Button 151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76200</xdr:rowOff>
        </xdr:from>
        <xdr:to>
          <xdr:col>4</xdr:col>
          <xdr:colOff>561975</xdr:colOff>
          <xdr:row>33</xdr:row>
          <xdr:rowOff>295275</xdr:rowOff>
        </xdr:to>
        <xdr:sp macro="" textlink="">
          <xdr:nvSpPr>
            <xdr:cNvPr id="3224" name="Option Button 152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33</xdr:row>
          <xdr:rowOff>76200</xdr:rowOff>
        </xdr:from>
        <xdr:to>
          <xdr:col>5</xdr:col>
          <xdr:colOff>561975</xdr:colOff>
          <xdr:row>33</xdr:row>
          <xdr:rowOff>295275</xdr:rowOff>
        </xdr:to>
        <xdr:sp macro="" textlink="">
          <xdr:nvSpPr>
            <xdr:cNvPr id="3225" name="Option Button 153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33</xdr:row>
          <xdr:rowOff>76200</xdr:rowOff>
        </xdr:from>
        <xdr:to>
          <xdr:col>6</xdr:col>
          <xdr:colOff>561975</xdr:colOff>
          <xdr:row>33</xdr:row>
          <xdr:rowOff>295275</xdr:rowOff>
        </xdr:to>
        <xdr:sp macro="" textlink="">
          <xdr:nvSpPr>
            <xdr:cNvPr id="3226" name="Option Button 154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8</xdr:col>
          <xdr:colOff>0</xdr:colOff>
          <xdr:row>37</xdr:row>
          <xdr:rowOff>66675</xdr:rowOff>
        </xdr:to>
        <xdr:sp macro="" textlink="">
          <xdr:nvSpPr>
            <xdr:cNvPr id="3227" name="Group Box 155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66675</xdr:rowOff>
        </xdr:from>
        <xdr:to>
          <xdr:col>8</xdr:col>
          <xdr:colOff>0</xdr:colOff>
          <xdr:row>39</xdr:row>
          <xdr:rowOff>104775</xdr:rowOff>
        </xdr:to>
        <xdr:sp macro="" textlink="">
          <xdr:nvSpPr>
            <xdr:cNvPr id="3228" name="Group Box 156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104775</xdr:rowOff>
        </xdr:from>
        <xdr:to>
          <xdr:col>8</xdr:col>
          <xdr:colOff>0</xdr:colOff>
          <xdr:row>41</xdr:row>
          <xdr:rowOff>95250</xdr:rowOff>
        </xdr:to>
        <xdr:sp macro="" textlink="">
          <xdr:nvSpPr>
            <xdr:cNvPr id="3229" name="Group Box 157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95250</xdr:rowOff>
        </xdr:from>
        <xdr:to>
          <xdr:col>8</xdr:col>
          <xdr:colOff>0</xdr:colOff>
          <xdr:row>43</xdr:row>
          <xdr:rowOff>76200</xdr:rowOff>
        </xdr:to>
        <xdr:sp macro="" textlink="">
          <xdr:nvSpPr>
            <xdr:cNvPr id="3230" name="Group Box 158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76200</xdr:rowOff>
        </xdr:from>
        <xdr:to>
          <xdr:col>8</xdr:col>
          <xdr:colOff>0</xdr:colOff>
          <xdr:row>45</xdr:row>
          <xdr:rowOff>104775</xdr:rowOff>
        </xdr:to>
        <xdr:sp macro="" textlink="">
          <xdr:nvSpPr>
            <xdr:cNvPr id="3231" name="Group Box 159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104775</xdr:rowOff>
        </xdr:from>
        <xdr:to>
          <xdr:col>8</xdr:col>
          <xdr:colOff>0</xdr:colOff>
          <xdr:row>47</xdr:row>
          <xdr:rowOff>76200</xdr:rowOff>
        </xdr:to>
        <xdr:sp macro="" textlink="">
          <xdr:nvSpPr>
            <xdr:cNvPr id="3232" name="Group Box 160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47</xdr:row>
          <xdr:rowOff>76200</xdr:rowOff>
        </xdr:from>
        <xdr:to>
          <xdr:col>8</xdr:col>
          <xdr:colOff>0</xdr:colOff>
          <xdr:row>49</xdr:row>
          <xdr:rowOff>76200</xdr:rowOff>
        </xdr:to>
        <xdr:sp macro="" textlink="">
          <xdr:nvSpPr>
            <xdr:cNvPr id="3257" name="Group Box 185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76200</xdr:rowOff>
        </xdr:from>
        <xdr:to>
          <xdr:col>8</xdr:col>
          <xdr:colOff>0</xdr:colOff>
          <xdr:row>51</xdr:row>
          <xdr:rowOff>104775</xdr:rowOff>
        </xdr:to>
        <xdr:sp macro="" textlink="">
          <xdr:nvSpPr>
            <xdr:cNvPr id="3258" name="Group Box 186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104775</xdr:rowOff>
        </xdr:from>
        <xdr:to>
          <xdr:col>8</xdr:col>
          <xdr:colOff>0</xdr:colOff>
          <xdr:row>53</xdr:row>
          <xdr:rowOff>95250</xdr:rowOff>
        </xdr:to>
        <xdr:sp macro="" textlink="">
          <xdr:nvSpPr>
            <xdr:cNvPr id="3259" name="Group Box 187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95250</xdr:rowOff>
        </xdr:from>
        <xdr:to>
          <xdr:col>8</xdr:col>
          <xdr:colOff>0</xdr:colOff>
          <xdr:row>55</xdr:row>
          <xdr:rowOff>76200</xdr:rowOff>
        </xdr:to>
        <xdr:sp macro="" textlink="">
          <xdr:nvSpPr>
            <xdr:cNvPr id="3260" name="Group Box 188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76200</xdr:rowOff>
        </xdr:from>
        <xdr:to>
          <xdr:col>8</xdr:col>
          <xdr:colOff>0</xdr:colOff>
          <xdr:row>57</xdr:row>
          <xdr:rowOff>104775</xdr:rowOff>
        </xdr:to>
        <xdr:sp macro="" textlink="">
          <xdr:nvSpPr>
            <xdr:cNvPr id="3261" name="Group Box 189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36</xdr:row>
          <xdr:rowOff>171450</xdr:rowOff>
        </xdr:from>
        <xdr:to>
          <xdr:col>3</xdr:col>
          <xdr:colOff>552450</xdr:colOff>
          <xdr:row>36</xdr:row>
          <xdr:rowOff>390525</xdr:rowOff>
        </xdr:to>
        <xdr:sp macro="" textlink="">
          <xdr:nvSpPr>
            <xdr:cNvPr id="3263" name="Option Button 191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36</xdr:row>
          <xdr:rowOff>171450</xdr:rowOff>
        </xdr:from>
        <xdr:to>
          <xdr:col>4</xdr:col>
          <xdr:colOff>552450</xdr:colOff>
          <xdr:row>36</xdr:row>
          <xdr:rowOff>390525</xdr:rowOff>
        </xdr:to>
        <xdr:sp macro="" textlink="">
          <xdr:nvSpPr>
            <xdr:cNvPr id="3264" name="Option Button 192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36</xdr:row>
          <xdr:rowOff>171450</xdr:rowOff>
        </xdr:from>
        <xdr:to>
          <xdr:col>5</xdr:col>
          <xdr:colOff>552450</xdr:colOff>
          <xdr:row>36</xdr:row>
          <xdr:rowOff>390525</xdr:rowOff>
        </xdr:to>
        <xdr:sp macro="" textlink="">
          <xdr:nvSpPr>
            <xdr:cNvPr id="3265" name="Option Button 193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38</xdr:row>
          <xdr:rowOff>180975</xdr:rowOff>
        </xdr:from>
        <xdr:to>
          <xdr:col>3</xdr:col>
          <xdr:colOff>552450</xdr:colOff>
          <xdr:row>38</xdr:row>
          <xdr:rowOff>400050</xdr:rowOff>
        </xdr:to>
        <xdr:sp macro="" textlink="">
          <xdr:nvSpPr>
            <xdr:cNvPr id="3267" name="Option Button 195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38</xdr:row>
          <xdr:rowOff>180975</xdr:rowOff>
        </xdr:from>
        <xdr:to>
          <xdr:col>4</xdr:col>
          <xdr:colOff>552450</xdr:colOff>
          <xdr:row>38</xdr:row>
          <xdr:rowOff>400050</xdr:rowOff>
        </xdr:to>
        <xdr:sp macro="" textlink="">
          <xdr:nvSpPr>
            <xdr:cNvPr id="3268" name="Option Button 196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38</xdr:row>
          <xdr:rowOff>180975</xdr:rowOff>
        </xdr:from>
        <xdr:to>
          <xdr:col>5</xdr:col>
          <xdr:colOff>552450</xdr:colOff>
          <xdr:row>38</xdr:row>
          <xdr:rowOff>400050</xdr:rowOff>
        </xdr:to>
        <xdr:sp macro="" textlink="">
          <xdr:nvSpPr>
            <xdr:cNvPr id="3269" name="Option Button 197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38</xdr:row>
          <xdr:rowOff>180975</xdr:rowOff>
        </xdr:from>
        <xdr:to>
          <xdr:col>6</xdr:col>
          <xdr:colOff>552450</xdr:colOff>
          <xdr:row>38</xdr:row>
          <xdr:rowOff>400050</xdr:rowOff>
        </xdr:to>
        <xdr:sp macro="" textlink="">
          <xdr:nvSpPr>
            <xdr:cNvPr id="3270" name="Option Button 198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40</xdr:row>
          <xdr:rowOff>85725</xdr:rowOff>
        </xdr:from>
        <xdr:to>
          <xdr:col>3</xdr:col>
          <xdr:colOff>552450</xdr:colOff>
          <xdr:row>40</xdr:row>
          <xdr:rowOff>304800</xdr:rowOff>
        </xdr:to>
        <xdr:sp macro="" textlink="">
          <xdr:nvSpPr>
            <xdr:cNvPr id="3271" name="Option Button 199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40</xdr:row>
          <xdr:rowOff>85725</xdr:rowOff>
        </xdr:from>
        <xdr:to>
          <xdr:col>4</xdr:col>
          <xdr:colOff>552450</xdr:colOff>
          <xdr:row>40</xdr:row>
          <xdr:rowOff>304800</xdr:rowOff>
        </xdr:to>
        <xdr:sp macro="" textlink="">
          <xdr:nvSpPr>
            <xdr:cNvPr id="3272" name="Option Button 200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40</xdr:row>
          <xdr:rowOff>85725</xdr:rowOff>
        </xdr:from>
        <xdr:to>
          <xdr:col>5</xdr:col>
          <xdr:colOff>552450</xdr:colOff>
          <xdr:row>40</xdr:row>
          <xdr:rowOff>304800</xdr:rowOff>
        </xdr:to>
        <xdr:sp macro="" textlink="">
          <xdr:nvSpPr>
            <xdr:cNvPr id="3273" name="Option Button 201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40</xdr:row>
          <xdr:rowOff>85725</xdr:rowOff>
        </xdr:from>
        <xdr:to>
          <xdr:col>6</xdr:col>
          <xdr:colOff>552450</xdr:colOff>
          <xdr:row>40</xdr:row>
          <xdr:rowOff>304800</xdr:rowOff>
        </xdr:to>
        <xdr:sp macro="" textlink="">
          <xdr:nvSpPr>
            <xdr:cNvPr id="3274" name="Option Button 202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41</xdr:row>
          <xdr:rowOff>180975</xdr:rowOff>
        </xdr:from>
        <xdr:to>
          <xdr:col>3</xdr:col>
          <xdr:colOff>552450</xdr:colOff>
          <xdr:row>43</xdr:row>
          <xdr:rowOff>19050</xdr:rowOff>
        </xdr:to>
        <xdr:sp macro="" textlink="">
          <xdr:nvSpPr>
            <xdr:cNvPr id="3275" name="Option Button 203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41</xdr:row>
          <xdr:rowOff>180975</xdr:rowOff>
        </xdr:from>
        <xdr:to>
          <xdr:col>4</xdr:col>
          <xdr:colOff>552450</xdr:colOff>
          <xdr:row>43</xdr:row>
          <xdr:rowOff>19050</xdr:rowOff>
        </xdr:to>
        <xdr:sp macro="" textlink="">
          <xdr:nvSpPr>
            <xdr:cNvPr id="3276" name="Option Button 204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41</xdr:row>
          <xdr:rowOff>180975</xdr:rowOff>
        </xdr:from>
        <xdr:to>
          <xdr:col>5</xdr:col>
          <xdr:colOff>552450</xdr:colOff>
          <xdr:row>43</xdr:row>
          <xdr:rowOff>19050</xdr:rowOff>
        </xdr:to>
        <xdr:sp macro="" textlink="">
          <xdr:nvSpPr>
            <xdr:cNvPr id="3277" name="Option Button 205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41</xdr:row>
          <xdr:rowOff>180975</xdr:rowOff>
        </xdr:from>
        <xdr:to>
          <xdr:col>6</xdr:col>
          <xdr:colOff>552450</xdr:colOff>
          <xdr:row>43</xdr:row>
          <xdr:rowOff>19050</xdr:rowOff>
        </xdr:to>
        <xdr:sp macro="" textlink="">
          <xdr:nvSpPr>
            <xdr:cNvPr id="3278" name="Option Button 206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85725</xdr:rowOff>
        </xdr:from>
        <xdr:to>
          <xdr:col>3</xdr:col>
          <xdr:colOff>552450</xdr:colOff>
          <xdr:row>44</xdr:row>
          <xdr:rowOff>304800</xdr:rowOff>
        </xdr:to>
        <xdr:sp macro="" textlink="">
          <xdr:nvSpPr>
            <xdr:cNvPr id="3279" name="Option Button 207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44</xdr:row>
          <xdr:rowOff>85725</xdr:rowOff>
        </xdr:from>
        <xdr:to>
          <xdr:col>4</xdr:col>
          <xdr:colOff>552450</xdr:colOff>
          <xdr:row>44</xdr:row>
          <xdr:rowOff>304800</xdr:rowOff>
        </xdr:to>
        <xdr:sp macro="" textlink="">
          <xdr:nvSpPr>
            <xdr:cNvPr id="3280" name="Option Button 208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44</xdr:row>
          <xdr:rowOff>85725</xdr:rowOff>
        </xdr:from>
        <xdr:to>
          <xdr:col>5</xdr:col>
          <xdr:colOff>552450</xdr:colOff>
          <xdr:row>44</xdr:row>
          <xdr:rowOff>304800</xdr:rowOff>
        </xdr:to>
        <xdr:sp macro="" textlink="">
          <xdr:nvSpPr>
            <xdr:cNvPr id="3281" name="Option Button 209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44</xdr:row>
          <xdr:rowOff>85725</xdr:rowOff>
        </xdr:from>
        <xdr:to>
          <xdr:col>6</xdr:col>
          <xdr:colOff>552450</xdr:colOff>
          <xdr:row>44</xdr:row>
          <xdr:rowOff>304800</xdr:rowOff>
        </xdr:to>
        <xdr:sp macro="" textlink="">
          <xdr:nvSpPr>
            <xdr:cNvPr id="3282" name="Option Button 210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45</xdr:row>
          <xdr:rowOff>180975</xdr:rowOff>
        </xdr:from>
        <xdr:to>
          <xdr:col>3</xdr:col>
          <xdr:colOff>552450</xdr:colOff>
          <xdr:row>47</xdr:row>
          <xdr:rowOff>19050</xdr:rowOff>
        </xdr:to>
        <xdr:sp macro="" textlink="">
          <xdr:nvSpPr>
            <xdr:cNvPr id="3283" name="Option Button 211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45</xdr:row>
          <xdr:rowOff>180975</xdr:rowOff>
        </xdr:from>
        <xdr:to>
          <xdr:col>4</xdr:col>
          <xdr:colOff>552450</xdr:colOff>
          <xdr:row>47</xdr:row>
          <xdr:rowOff>19050</xdr:rowOff>
        </xdr:to>
        <xdr:sp macro="" textlink="">
          <xdr:nvSpPr>
            <xdr:cNvPr id="3284" name="Option Button 212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45</xdr:row>
          <xdr:rowOff>180975</xdr:rowOff>
        </xdr:from>
        <xdr:to>
          <xdr:col>5</xdr:col>
          <xdr:colOff>552450</xdr:colOff>
          <xdr:row>47</xdr:row>
          <xdr:rowOff>19050</xdr:rowOff>
        </xdr:to>
        <xdr:sp macro="" textlink="">
          <xdr:nvSpPr>
            <xdr:cNvPr id="3285" name="Option Button 213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45</xdr:row>
          <xdr:rowOff>180975</xdr:rowOff>
        </xdr:from>
        <xdr:to>
          <xdr:col>6</xdr:col>
          <xdr:colOff>552450</xdr:colOff>
          <xdr:row>47</xdr:row>
          <xdr:rowOff>19050</xdr:rowOff>
        </xdr:to>
        <xdr:sp macro="" textlink="">
          <xdr:nvSpPr>
            <xdr:cNvPr id="3286" name="Option Button 214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47</xdr:row>
          <xdr:rowOff>180975</xdr:rowOff>
        </xdr:from>
        <xdr:to>
          <xdr:col>3</xdr:col>
          <xdr:colOff>552450</xdr:colOff>
          <xdr:row>49</xdr:row>
          <xdr:rowOff>19050</xdr:rowOff>
        </xdr:to>
        <xdr:sp macro="" textlink="">
          <xdr:nvSpPr>
            <xdr:cNvPr id="3287" name="Option Button 215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47</xdr:row>
          <xdr:rowOff>180975</xdr:rowOff>
        </xdr:from>
        <xdr:to>
          <xdr:col>4</xdr:col>
          <xdr:colOff>552450</xdr:colOff>
          <xdr:row>49</xdr:row>
          <xdr:rowOff>19050</xdr:rowOff>
        </xdr:to>
        <xdr:sp macro="" textlink="">
          <xdr:nvSpPr>
            <xdr:cNvPr id="3288" name="Option Button 216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47</xdr:row>
          <xdr:rowOff>180975</xdr:rowOff>
        </xdr:from>
        <xdr:to>
          <xdr:col>5</xdr:col>
          <xdr:colOff>552450</xdr:colOff>
          <xdr:row>49</xdr:row>
          <xdr:rowOff>19050</xdr:rowOff>
        </xdr:to>
        <xdr:sp macro="" textlink="">
          <xdr:nvSpPr>
            <xdr:cNvPr id="3289" name="Option Button 217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47</xdr:row>
          <xdr:rowOff>180975</xdr:rowOff>
        </xdr:from>
        <xdr:to>
          <xdr:col>6</xdr:col>
          <xdr:colOff>552450</xdr:colOff>
          <xdr:row>49</xdr:row>
          <xdr:rowOff>19050</xdr:rowOff>
        </xdr:to>
        <xdr:sp macro="" textlink="">
          <xdr:nvSpPr>
            <xdr:cNvPr id="3290" name="Option Button 218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49</xdr:row>
          <xdr:rowOff>180975</xdr:rowOff>
        </xdr:from>
        <xdr:to>
          <xdr:col>3</xdr:col>
          <xdr:colOff>552450</xdr:colOff>
          <xdr:row>51</xdr:row>
          <xdr:rowOff>19050</xdr:rowOff>
        </xdr:to>
        <xdr:sp macro="" textlink="">
          <xdr:nvSpPr>
            <xdr:cNvPr id="3291" name="Option Button 219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49</xdr:row>
          <xdr:rowOff>180975</xdr:rowOff>
        </xdr:from>
        <xdr:to>
          <xdr:col>4</xdr:col>
          <xdr:colOff>552450</xdr:colOff>
          <xdr:row>51</xdr:row>
          <xdr:rowOff>19050</xdr:rowOff>
        </xdr:to>
        <xdr:sp macro="" textlink="">
          <xdr:nvSpPr>
            <xdr:cNvPr id="3292" name="Option Button 220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49</xdr:row>
          <xdr:rowOff>180975</xdr:rowOff>
        </xdr:from>
        <xdr:to>
          <xdr:col>5</xdr:col>
          <xdr:colOff>552450</xdr:colOff>
          <xdr:row>51</xdr:row>
          <xdr:rowOff>19050</xdr:rowOff>
        </xdr:to>
        <xdr:sp macro="" textlink="">
          <xdr:nvSpPr>
            <xdr:cNvPr id="3293" name="Option Button 221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49</xdr:row>
          <xdr:rowOff>180975</xdr:rowOff>
        </xdr:from>
        <xdr:to>
          <xdr:col>6</xdr:col>
          <xdr:colOff>552450</xdr:colOff>
          <xdr:row>51</xdr:row>
          <xdr:rowOff>19050</xdr:rowOff>
        </xdr:to>
        <xdr:sp macro="" textlink="">
          <xdr:nvSpPr>
            <xdr:cNvPr id="3294" name="Option Button 222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51</xdr:row>
          <xdr:rowOff>180975</xdr:rowOff>
        </xdr:from>
        <xdr:to>
          <xdr:col>3</xdr:col>
          <xdr:colOff>552450</xdr:colOff>
          <xdr:row>53</xdr:row>
          <xdr:rowOff>19050</xdr:rowOff>
        </xdr:to>
        <xdr:sp macro="" textlink="">
          <xdr:nvSpPr>
            <xdr:cNvPr id="3295" name="Option Button 223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51</xdr:row>
          <xdr:rowOff>180975</xdr:rowOff>
        </xdr:from>
        <xdr:to>
          <xdr:col>4</xdr:col>
          <xdr:colOff>552450</xdr:colOff>
          <xdr:row>53</xdr:row>
          <xdr:rowOff>19050</xdr:rowOff>
        </xdr:to>
        <xdr:sp macro="" textlink="">
          <xdr:nvSpPr>
            <xdr:cNvPr id="3296" name="Option Button 224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51</xdr:row>
          <xdr:rowOff>180975</xdr:rowOff>
        </xdr:from>
        <xdr:to>
          <xdr:col>5</xdr:col>
          <xdr:colOff>552450</xdr:colOff>
          <xdr:row>53</xdr:row>
          <xdr:rowOff>19050</xdr:rowOff>
        </xdr:to>
        <xdr:sp macro="" textlink="">
          <xdr:nvSpPr>
            <xdr:cNvPr id="3297" name="Option Button 225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51</xdr:row>
          <xdr:rowOff>180975</xdr:rowOff>
        </xdr:from>
        <xdr:to>
          <xdr:col>6</xdr:col>
          <xdr:colOff>552450</xdr:colOff>
          <xdr:row>53</xdr:row>
          <xdr:rowOff>19050</xdr:rowOff>
        </xdr:to>
        <xdr:sp macro="" textlink="">
          <xdr:nvSpPr>
            <xdr:cNvPr id="3298" name="Option Button 226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53</xdr:row>
          <xdr:rowOff>180975</xdr:rowOff>
        </xdr:from>
        <xdr:to>
          <xdr:col>3</xdr:col>
          <xdr:colOff>552450</xdr:colOff>
          <xdr:row>55</xdr:row>
          <xdr:rowOff>19050</xdr:rowOff>
        </xdr:to>
        <xdr:sp macro="" textlink="">
          <xdr:nvSpPr>
            <xdr:cNvPr id="3299" name="Option Button 227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53</xdr:row>
          <xdr:rowOff>180975</xdr:rowOff>
        </xdr:from>
        <xdr:to>
          <xdr:col>4</xdr:col>
          <xdr:colOff>552450</xdr:colOff>
          <xdr:row>55</xdr:row>
          <xdr:rowOff>19050</xdr:rowOff>
        </xdr:to>
        <xdr:sp macro="" textlink="">
          <xdr:nvSpPr>
            <xdr:cNvPr id="3300" name="Option Button 228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53</xdr:row>
          <xdr:rowOff>180975</xdr:rowOff>
        </xdr:from>
        <xdr:to>
          <xdr:col>5</xdr:col>
          <xdr:colOff>552450</xdr:colOff>
          <xdr:row>55</xdr:row>
          <xdr:rowOff>19050</xdr:rowOff>
        </xdr:to>
        <xdr:sp macro="" textlink="">
          <xdr:nvSpPr>
            <xdr:cNvPr id="3301" name="Option Button 229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53</xdr:row>
          <xdr:rowOff>180975</xdr:rowOff>
        </xdr:from>
        <xdr:to>
          <xdr:col>6</xdr:col>
          <xdr:colOff>552450</xdr:colOff>
          <xdr:row>55</xdr:row>
          <xdr:rowOff>19050</xdr:rowOff>
        </xdr:to>
        <xdr:sp macro="" textlink="">
          <xdr:nvSpPr>
            <xdr:cNvPr id="3302" name="Option Button 230" hidden="1">
              <a:extLst>
                <a:ext uri="{63B3BB69-23CF-44E3-9099-C40C66FF867C}">
                  <a14:compatExt spid="_x0000_s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56</xdr:row>
          <xdr:rowOff>76200</xdr:rowOff>
        </xdr:from>
        <xdr:to>
          <xdr:col>3</xdr:col>
          <xdr:colOff>552450</xdr:colOff>
          <xdr:row>56</xdr:row>
          <xdr:rowOff>295275</xdr:rowOff>
        </xdr:to>
        <xdr:sp macro="" textlink="">
          <xdr:nvSpPr>
            <xdr:cNvPr id="3303" name="Option Button 231" hidden="1">
              <a:extLst>
                <a:ext uri="{63B3BB69-23CF-44E3-9099-C40C66FF867C}">
                  <a14:compatExt spid="_x0000_s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56</xdr:row>
          <xdr:rowOff>76200</xdr:rowOff>
        </xdr:from>
        <xdr:to>
          <xdr:col>4</xdr:col>
          <xdr:colOff>552450</xdr:colOff>
          <xdr:row>56</xdr:row>
          <xdr:rowOff>295275</xdr:rowOff>
        </xdr:to>
        <xdr:sp macro="" textlink="">
          <xdr:nvSpPr>
            <xdr:cNvPr id="3304" name="Option Button 232" hidden="1">
              <a:extLst>
                <a:ext uri="{63B3BB69-23CF-44E3-9099-C40C66FF867C}">
                  <a14:compatExt spid="_x0000_s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56</xdr:row>
          <xdr:rowOff>76200</xdr:rowOff>
        </xdr:from>
        <xdr:to>
          <xdr:col>5</xdr:col>
          <xdr:colOff>552450</xdr:colOff>
          <xdr:row>56</xdr:row>
          <xdr:rowOff>295275</xdr:rowOff>
        </xdr:to>
        <xdr:sp macro="" textlink="">
          <xdr:nvSpPr>
            <xdr:cNvPr id="3305" name="Option Button 233" hidden="1">
              <a:extLst>
                <a:ext uri="{63B3BB69-23CF-44E3-9099-C40C66FF867C}">
                  <a14:compatExt spid="_x0000_s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56</xdr:row>
          <xdr:rowOff>76200</xdr:rowOff>
        </xdr:from>
        <xdr:to>
          <xdr:col>6</xdr:col>
          <xdr:colOff>552450</xdr:colOff>
          <xdr:row>56</xdr:row>
          <xdr:rowOff>295275</xdr:rowOff>
        </xdr:to>
        <xdr:sp macro="" textlink="">
          <xdr:nvSpPr>
            <xdr:cNvPr id="3306" name="Option Button 234" hidden="1">
              <a:extLst>
                <a:ext uri="{63B3BB69-23CF-44E3-9099-C40C66FF867C}">
                  <a14:compatExt spid="_x0000_s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36</xdr:row>
          <xdr:rowOff>161925</xdr:rowOff>
        </xdr:from>
        <xdr:to>
          <xdr:col>6</xdr:col>
          <xdr:colOff>561975</xdr:colOff>
          <xdr:row>36</xdr:row>
          <xdr:rowOff>381000</xdr:rowOff>
        </xdr:to>
        <xdr:sp macro="" textlink="">
          <xdr:nvSpPr>
            <xdr:cNvPr id="3307" name="Option Button 235" hidden="1">
              <a:extLst>
                <a:ext uri="{63B3BB69-23CF-44E3-9099-C40C66FF867C}">
                  <a14:compatExt spid="_x0000_s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247649</xdr:colOff>
          <xdr:row>3</xdr:row>
          <xdr:rowOff>0</xdr:rowOff>
        </xdr:from>
        <xdr:to>
          <xdr:col>9</xdr:col>
          <xdr:colOff>66674</xdr:colOff>
          <xdr:row>4</xdr:row>
          <xdr:rowOff>0</xdr:rowOff>
        </xdr:to>
        <xdr:sp macro="" textlink="">
          <xdr:nvSpPr>
            <xdr:cNvPr id="3308" name="Group Box 236" hidden="1">
              <a:extLst>
                <a:ext uri="{63B3BB69-23CF-44E3-9099-C40C66FF867C}">
                  <a14:compatExt spid="_x0000_s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247649</xdr:colOff>
          <xdr:row>8</xdr:row>
          <xdr:rowOff>76200</xdr:rowOff>
        </xdr:from>
        <xdr:to>
          <xdr:col>9</xdr:col>
          <xdr:colOff>66674</xdr:colOff>
          <xdr:row>15</xdr:row>
          <xdr:rowOff>0</xdr:rowOff>
        </xdr:to>
        <xdr:sp macro="" textlink="">
          <xdr:nvSpPr>
            <xdr:cNvPr id="3309" name="Group Box 237" hidden="1">
              <a:extLst>
                <a:ext uri="{63B3BB69-23CF-44E3-9099-C40C66FF867C}">
                  <a14:compatExt spid="_x0000_s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247649</xdr:colOff>
          <xdr:row>14</xdr:row>
          <xdr:rowOff>123824</xdr:rowOff>
        </xdr:from>
        <xdr:to>
          <xdr:col>9</xdr:col>
          <xdr:colOff>66674</xdr:colOff>
          <xdr:row>22</xdr:row>
          <xdr:rowOff>9524</xdr:rowOff>
        </xdr:to>
        <xdr:sp macro="" textlink="">
          <xdr:nvSpPr>
            <xdr:cNvPr id="3310" name="Group Box 238" hidden="1">
              <a:extLst>
                <a:ext uri="{63B3BB69-23CF-44E3-9099-C40C66FF867C}">
                  <a14:compatExt spid="_x0000_s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247649</xdr:colOff>
          <xdr:row>22</xdr:row>
          <xdr:rowOff>0</xdr:rowOff>
        </xdr:from>
        <xdr:to>
          <xdr:col>9</xdr:col>
          <xdr:colOff>66674</xdr:colOff>
          <xdr:row>35</xdr:row>
          <xdr:rowOff>0</xdr:rowOff>
        </xdr:to>
        <xdr:sp macro="" textlink="">
          <xdr:nvSpPr>
            <xdr:cNvPr id="3311" name="Group Box 239" hidden="1">
              <a:extLst>
                <a:ext uri="{63B3BB69-23CF-44E3-9099-C40C66FF867C}">
                  <a14:compatExt spid="_x0000_s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0</xdr:rowOff>
        </xdr:from>
        <xdr:to>
          <xdr:col>9</xdr:col>
          <xdr:colOff>66676</xdr:colOff>
          <xdr:row>57</xdr:row>
          <xdr:rowOff>85725</xdr:rowOff>
        </xdr:to>
        <xdr:sp macro="" textlink="">
          <xdr:nvSpPr>
            <xdr:cNvPr id="3312" name="Group Box 240" hidden="1">
              <a:extLst>
                <a:ext uri="{63B3BB69-23CF-44E3-9099-C40C66FF867C}">
                  <a14:compatExt spid="_x0000_s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58</xdr:row>
          <xdr:rowOff>0</xdr:rowOff>
        </xdr:from>
        <xdr:to>
          <xdr:col>9</xdr:col>
          <xdr:colOff>57150</xdr:colOff>
          <xdr:row>59</xdr:row>
          <xdr:rowOff>28575</xdr:rowOff>
        </xdr:to>
        <xdr:sp macro="" textlink="">
          <xdr:nvSpPr>
            <xdr:cNvPr id="3313" name="Group Box 241" hidden="1">
              <a:extLst>
                <a:ext uri="{63B3BB69-23CF-44E3-9099-C40C66FF867C}">
                  <a14:compatExt spid="_x0000_s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</xdr:row>
          <xdr:rowOff>19050</xdr:rowOff>
        </xdr:from>
        <xdr:to>
          <xdr:col>3</xdr:col>
          <xdr:colOff>523875</xdr:colOff>
          <xdr:row>7</xdr:row>
          <xdr:rowOff>9525</xdr:rowOff>
        </xdr:to>
        <xdr:sp macro="" textlink="">
          <xdr:nvSpPr>
            <xdr:cNvPr id="3316" name="Option Button 244" hidden="1">
              <a:extLst>
                <a:ext uri="{63B3BB69-23CF-44E3-9099-C40C66FF867C}">
                  <a14:compatExt spid="_x0000_s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</xdr:row>
          <xdr:rowOff>19050</xdr:rowOff>
        </xdr:from>
        <xdr:to>
          <xdr:col>4</xdr:col>
          <xdr:colOff>523875</xdr:colOff>
          <xdr:row>7</xdr:row>
          <xdr:rowOff>9525</xdr:rowOff>
        </xdr:to>
        <xdr:sp macro="" textlink="">
          <xdr:nvSpPr>
            <xdr:cNvPr id="3317" name="Option Button 245" hidden="1">
              <a:extLst>
                <a:ext uri="{63B3BB69-23CF-44E3-9099-C40C66FF867C}">
                  <a14:compatExt spid="_x0000_s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6</xdr:row>
          <xdr:rowOff>19050</xdr:rowOff>
        </xdr:from>
        <xdr:to>
          <xdr:col>5</xdr:col>
          <xdr:colOff>523875</xdr:colOff>
          <xdr:row>7</xdr:row>
          <xdr:rowOff>9525</xdr:rowOff>
        </xdr:to>
        <xdr:sp macro="" textlink="">
          <xdr:nvSpPr>
            <xdr:cNvPr id="3318" name="Option Button 246" hidden="1">
              <a:extLst>
                <a:ext uri="{63B3BB69-23CF-44E3-9099-C40C66FF867C}">
                  <a14:compatExt spid="_x0000_s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6</xdr:row>
          <xdr:rowOff>19050</xdr:rowOff>
        </xdr:from>
        <xdr:to>
          <xdr:col>6</xdr:col>
          <xdr:colOff>523875</xdr:colOff>
          <xdr:row>7</xdr:row>
          <xdr:rowOff>9525</xdr:rowOff>
        </xdr:to>
        <xdr:sp macro="" textlink="">
          <xdr:nvSpPr>
            <xdr:cNvPr id="3319" name="Option Button 247" hidden="1">
              <a:extLst>
                <a:ext uri="{63B3BB69-23CF-44E3-9099-C40C66FF867C}">
                  <a14:compatExt spid="_x0000_s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</xdr:row>
          <xdr:rowOff>19050</xdr:rowOff>
        </xdr:from>
        <xdr:to>
          <xdr:col>3</xdr:col>
          <xdr:colOff>523875</xdr:colOff>
          <xdr:row>8</xdr:row>
          <xdr:rowOff>9525</xdr:rowOff>
        </xdr:to>
        <xdr:sp macro="" textlink="">
          <xdr:nvSpPr>
            <xdr:cNvPr id="3320" name="Option Button 248" hidden="1">
              <a:extLst>
                <a:ext uri="{63B3BB69-23CF-44E3-9099-C40C66FF867C}">
                  <a14:compatExt spid="_x0000_s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</xdr:row>
          <xdr:rowOff>19050</xdr:rowOff>
        </xdr:from>
        <xdr:to>
          <xdr:col>4</xdr:col>
          <xdr:colOff>523875</xdr:colOff>
          <xdr:row>8</xdr:row>
          <xdr:rowOff>9525</xdr:rowOff>
        </xdr:to>
        <xdr:sp macro="" textlink="">
          <xdr:nvSpPr>
            <xdr:cNvPr id="3321" name="Option Button 249" hidden="1">
              <a:extLst>
                <a:ext uri="{63B3BB69-23CF-44E3-9099-C40C66FF867C}">
                  <a14:compatExt spid="_x0000_s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7</xdr:row>
          <xdr:rowOff>19050</xdr:rowOff>
        </xdr:from>
        <xdr:to>
          <xdr:col>5</xdr:col>
          <xdr:colOff>523875</xdr:colOff>
          <xdr:row>8</xdr:row>
          <xdr:rowOff>9525</xdr:rowOff>
        </xdr:to>
        <xdr:sp macro="" textlink="">
          <xdr:nvSpPr>
            <xdr:cNvPr id="3322" name="Option Button 250" hidden="1">
              <a:extLst>
                <a:ext uri="{63B3BB69-23CF-44E3-9099-C40C66FF867C}">
                  <a14:compatExt spid="_x0000_s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7</xdr:row>
          <xdr:rowOff>19050</xdr:rowOff>
        </xdr:from>
        <xdr:to>
          <xdr:col>6</xdr:col>
          <xdr:colOff>523875</xdr:colOff>
          <xdr:row>8</xdr:row>
          <xdr:rowOff>9525</xdr:rowOff>
        </xdr:to>
        <xdr:sp macro="" textlink="">
          <xdr:nvSpPr>
            <xdr:cNvPr id="3323" name="Option Button 251" hidden="1">
              <a:extLst>
                <a:ext uri="{63B3BB69-23CF-44E3-9099-C40C66FF867C}">
                  <a14:compatExt spid="_x0000_s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7</xdr:col>
          <xdr:colOff>285750</xdr:colOff>
          <xdr:row>22</xdr:row>
          <xdr:rowOff>76200</xdr:rowOff>
        </xdr:to>
        <xdr:sp macro="" textlink="">
          <xdr:nvSpPr>
            <xdr:cNvPr id="5124" name="Group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0</xdr:rowOff>
        </xdr:from>
        <xdr:to>
          <xdr:col>7</xdr:col>
          <xdr:colOff>285750</xdr:colOff>
          <xdr:row>4</xdr:row>
          <xdr:rowOff>0</xdr:rowOff>
        </xdr:to>
        <xdr:sp macro="" textlink="">
          <xdr:nvSpPr>
            <xdr:cNvPr id="5187" name="Group Box 67" hidden="1">
              <a:extLst>
                <a:ext uri="{63B3BB69-23CF-44E3-9099-C40C66FF867C}">
                  <a14:compatExt spid="_x0000_s5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4</xdr:row>
          <xdr:rowOff>19050</xdr:rowOff>
        </xdr:from>
        <xdr:to>
          <xdr:col>3</xdr:col>
          <xdr:colOff>619125</xdr:colOff>
          <xdr:row>5</xdr:row>
          <xdr:rowOff>9525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5</xdr:row>
          <xdr:rowOff>19050</xdr:rowOff>
        </xdr:from>
        <xdr:to>
          <xdr:col>3</xdr:col>
          <xdr:colOff>619125</xdr:colOff>
          <xdr:row>6</xdr:row>
          <xdr:rowOff>47625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6</xdr:row>
          <xdr:rowOff>19050</xdr:rowOff>
        </xdr:from>
        <xdr:to>
          <xdr:col>3</xdr:col>
          <xdr:colOff>619125</xdr:colOff>
          <xdr:row>7</xdr:row>
          <xdr:rowOff>47625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7</xdr:row>
          <xdr:rowOff>19050</xdr:rowOff>
        </xdr:from>
        <xdr:to>
          <xdr:col>3</xdr:col>
          <xdr:colOff>619125</xdr:colOff>
          <xdr:row>8</xdr:row>
          <xdr:rowOff>47625</xdr:rowOff>
        </xdr:to>
        <xdr:sp macro="" textlink="">
          <xdr:nvSpPr>
            <xdr:cNvPr id="5192" name="Check Box 72" hidden="1">
              <a:extLst>
                <a:ext uri="{63B3BB69-23CF-44E3-9099-C40C66FF867C}">
                  <a14:compatExt spid="_x0000_s5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8</xdr:row>
          <xdr:rowOff>19050</xdr:rowOff>
        </xdr:from>
        <xdr:to>
          <xdr:col>3</xdr:col>
          <xdr:colOff>619125</xdr:colOff>
          <xdr:row>9</xdr:row>
          <xdr:rowOff>47625</xdr:rowOff>
        </xdr:to>
        <xdr:sp macro="" textlink="">
          <xdr:nvSpPr>
            <xdr:cNvPr id="5193" name="Check Box 73" hidden="1">
              <a:extLst>
                <a:ext uri="{63B3BB69-23CF-44E3-9099-C40C66FF867C}">
                  <a14:compatExt spid="_x0000_s5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9</xdr:row>
          <xdr:rowOff>19050</xdr:rowOff>
        </xdr:from>
        <xdr:to>
          <xdr:col>3</xdr:col>
          <xdr:colOff>619125</xdr:colOff>
          <xdr:row>10</xdr:row>
          <xdr:rowOff>47625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10</xdr:row>
          <xdr:rowOff>19050</xdr:rowOff>
        </xdr:from>
        <xdr:to>
          <xdr:col>3</xdr:col>
          <xdr:colOff>619125</xdr:colOff>
          <xdr:row>11</xdr:row>
          <xdr:rowOff>47625</xdr:rowOff>
        </xdr:to>
        <xdr:sp macro="" textlink="">
          <xdr:nvSpPr>
            <xdr:cNvPr id="5195" name="Check Box 75" hidden="1">
              <a:extLst>
                <a:ext uri="{63B3BB69-23CF-44E3-9099-C40C66FF867C}">
                  <a14:compatExt spid="_x0000_s5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11</xdr:row>
          <xdr:rowOff>19050</xdr:rowOff>
        </xdr:from>
        <xdr:to>
          <xdr:col>3</xdr:col>
          <xdr:colOff>619125</xdr:colOff>
          <xdr:row>12</xdr:row>
          <xdr:rowOff>47625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12</xdr:row>
          <xdr:rowOff>19050</xdr:rowOff>
        </xdr:from>
        <xdr:to>
          <xdr:col>3</xdr:col>
          <xdr:colOff>619125</xdr:colOff>
          <xdr:row>13</xdr:row>
          <xdr:rowOff>47625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13</xdr:row>
          <xdr:rowOff>19050</xdr:rowOff>
        </xdr:from>
        <xdr:to>
          <xdr:col>3</xdr:col>
          <xdr:colOff>619125</xdr:colOff>
          <xdr:row>14</xdr:row>
          <xdr:rowOff>47625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14</xdr:row>
          <xdr:rowOff>19050</xdr:rowOff>
        </xdr:from>
        <xdr:to>
          <xdr:col>3</xdr:col>
          <xdr:colOff>619125</xdr:colOff>
          <xdr:row>15</xdr:row>
          <xdr:rowOff>47625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15</xdr:row>
          <xdr:rowOff>19050</xdr:rowOff>
        </xdr:from>
        <xdr:to>
          <xdr:col>3</xdr:col>
          <xdr:colOff>619125</xdr:colOff>
          <xdr:row>16</xdr:row>
          <xdr:rowOff>47625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16</xdr:row>
          <xdr:rowOff>19050</xdr:rowOff>
        </xdr:from>
        <xdr:to>
          <xdr:col>3</xdr:col>
          <xdr:colOff>619125</xdr:colOff>
          <xdr:row>17</xdr:row>
          <xdr:rowOff>47625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17</xdr:row>
          <xdr:rowOff>19050</xdr:rowOff>
        </xdr:from>
        <xdr:to>
          <xdr:col>3</xdr:col>
          <xdr:colOff>619125</xdr:colOff>
          <xdr:row>18</xdr:row>
          <xdr:rowOff>47625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18</xdr:row>
          <xdr:rowOff>19050</xdr:rowOff>
        </xdr:from>
        <xdr:to>
          <xdr:col>3</xdr:col>
          <xdr:colOff>619125</xdr:colOff>
          <xdr:row>19</xdr:row>
          <xdr:rowOff>47625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19</xdr:row>
          <xdr:rowOff>19050</xdr:rowOff>
        </xdr:from>
        <xdr:to>
          <xdr:col>3</xdr:col>
          <xdr:colOff>619125</xdr:colOff>
          <xdr:row>20</xdr:row>
          <xdr:rowOff>47625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20</xdr:row>
          <xdr:rowOff>19050</xdr:rowOff>
        </xdr:from>
        <xdr:to>
          <xdr:col>3</xdr:col>
          <xdr:colOff>619125</xdr:colOff>
          <xdr:row>21</xdr:row>
          <xdr:rowOff>47625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21</xdr:row>
          <xdr:rowOff>19050</xdr:rowOff>
        </xdr:from>
        <xdr:to>
          <xdr:col>3</xdr:col>
          <xdr:colOff>619125</xdr:colOff>
          <xdr:row>22</xdr:row>
          <xdr:rowOff>47625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26" Type="http://schemas.openxmlformats.org/officeDocument/2006/relationships/ctrlProp" Target="../ctrlProps/ctrlProp4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trlProp" Target="../ctrlProps/ctrlProp4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29" Type="http://schemas.openxmlformats.org/officeDocument/2006/relationships/ctrlProp" Target="../ctrlProps/ctrlProp4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32" Type="http://schemas.openxmlformats.org/officeDocument/2006/relationships/ctrlProp" Target="../ctrlProps/ctrlProp52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28" Type="http://schemas.openxmlformats.org/officeDocument/2006/relationships/ctrlProp" Target="../ctrlProps/ctrlProp48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31" Type="http://schemas.openxmlformats.org/officeDocument/2006/relationships/ctrlProp" Target="../ctrlProps/ctrlProp51.xml"/><Relationship Id="rId4" Type="http://schemas.openxmlformats.org/officeDocument/2006/relationships/ctrlProp" Target="../ctrlProps/ctrlProp24.x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Relationship Id="rId27" Type="http://schemas.openxmlformats.org/officeDocument/2006/relationships/ctrlProp" Target="../ctrlProps/ctrlProp47.xml"/><Relationship Id="rId30" Type="http://schemas.openxmlformats.org/officeDocument/2006/relationships/ctrlProp" Target="../ctrlProps/ctrlProp50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5.xml"/><Relationship Id="rId117" Type="http://schemas.openxmlformats.org/officeDocument/2006/relationships/ctrlProp" Target="../ctrlProps/ctrlProp166.xml"/><Relationship Id="rId21" Type="http://schemas.openxmlformats.org/officeDocument/2006/relationships/ctrlProp" Target="../ctrlProps/ctrlProp70.xml"/><Relationship Id="rId42" Type="http://schemas.openxmlformats.org/officeDocument/2006/relationships/ctrlProp" Target="../ctrlProps/ctrlProp91.xml"/><Relationship Id="rId47" Type="http://schemas.openxmlformats.org/officeDocument/2006/relationships/ctrlProp" Target="../ctrlProps/ctrlProp96.xml"/><Relationship Id="rId63" Type="http://schemas.openxmlformats.org/officeDocument/2006/relationships/ctrlProp" Target="../ctrlProps/ctrlProp112.xml"/><Relationship Id="rId68" Type="http://schemas.openxmlformats.org/officeDocument/2006/relationships/ctrlProp" Target="../ctrlProps/ctrlProp117.xml"/><Relationship Id="rId84" Type="http://schemas.openxmlformats.org/officeDocument/2006/relationships/ctrlProp" Target="../ctrlProps/ctrlProp133.xml"/><Relationship Id="rId89" Type="http://schemas.openxmlformats.org/officeDocument/2006/relationships/ctrlProp" Target="../ctrlProps/ctrlProp138.xml"/><Relationship Id="rId112" Type="http://schemas.openxmlformats.org/officeDocument/2006/relationships/ctrlProp" Target="../ctrlProps/ctrlProp161.xml"/><Relationship Id="rId133" Type="http://schemas.openxmlformats.org/officeDocument/2006/relationships/ctrlProp" Target="../ctrlProps/ctrlProp182.xml"/><Relationship Id="rId138" Type="http://schemas.openxmlformats.org/officeDocument/2006/relationships/ctrlProp" Target="../ctrlProps/ctrlProp187.xml"/><Relationship Id="rId16" Type="http://schemas.openxmlformats.org/officeDocument/2006/relationships/ctrlProp" Target="../ctrlProps/ctrlProp65.xml"/><Relationship Id="rId107" Type="http://schemas.openxmlformats.org/officeDocument/2006/relationships/ctrlProp" Target="../ctrlProps/ctrlProp156.xml"/><Relationship Id="rId11" Type="http://schemas.openxmlformats.org/officeDocument/2006/relationships/ctrlProp" Target="../ctrlProps/ctrlProp60.xml"/><Relationship Id="rId32" Type="http://schemas.openxmlformats.org/officeDocument/2006/relationships/ctrlProp" Target="../ctrlProps/ctrlProp81.xml"/><Relationship Id="rId37" Type="http://schemas.openxmlformats.org/officeDocument/2006/relationships/ctrlProp" Target="../ctrlProps/ctrlProp86.xml"/><Relationship Id="rId53" Type="http://schemas.openxmlformats.org/officeDocument/2006/relationships/ctrlProp" Target="../ctrlProps/ctrlProp102.xml"/><Relationship Id="rId58" Type="http://schemas.openxmlformats.org/officeDocument/2006/relationships/ctrlProp" Target="../ctrlProps/ctrlProp107.xml"/><Relationship Id="rId74" Type="http://schemas.openxmlformats.org/officeDocument/2006/relationships/ctrlProp" Target="../ctrlProps/ctrlProp123.xml"/><Relationship Id="rId79" Type="http://schemas.openxmlformats.org/officeDocument/2006/relationships/ctrlProp" Target="../ctrlProps/ctrlProp128.xml"/><Relationship Id="rId102" Type="http://schemas.openxmlformats.org/officeDocument/2006/relationships/ctrlProp" Target="../ctrlProps/ctrlProp151.xml"/><Relationship Id="rId123" Type="http://schemas.openxmlformats.org/officeDocument/2006/relationships/ctrlProp" Target="../ctrlProps/ctrlProp172.xml"/><Relationship Id="rId128" Type="http://schemas.openxmlformats.org/officeDocument/2006/relationships/ctrlProp" Target="../ctrlProps/ctrlProp177.xml"/><Relationship Id="rId5" Type="http://schemas.openxmlformats.org/officeDocument/2006/relationships/ctrlProp" Target="../ctrlProps/ctrlProp54.xml"/><Relationship Id="rId90" Type="http://schemas.openxmlformats.org/officeDocument/2006/relationships/ctrlProp" Target="../ctrlProps/ctrlProp139.xml"/><Relationship Id="rId95" Type="http://schemas.openxmlformats.org/officeDocument/2006/relationships/ctrlProp" Target="../ctrlProps/ctrlProp144.xml"/><Relationship Id="rId22" Type="http://schemas.openxmlformats.org/officeDocument/2006/relationships/ctrlProp" Target="../ctrlProps/ctrlProp71.xml"/><Relationship Id="rId27" Type="http://schemas.openxmlformats.org/officeDocument/2006/relationships/ctrlProp" Target="../ctrlProps/ctrlProp76.xml"/><Relationship Id="rId43" Type="http://schemas.openxmlformats.org/officeDocument/2006/relationships/ctrlProp" Target="../ctrlProps/ctrlProp92.xml"/><Relationship Id="rId48" Type="http://schemas.openxmlformats.org/officeDocument/2006/relationships/ctrlProp" Target="../ctrlProps/ctrlProp97.xml"/><Relationship Id="rId64" Type="http://schemas.openxmlformats.org/officeDocument/2006/relationships/ctrlProp" Target="../ctrlProps/ctrlProp113.xml"/><Relationship Id="rId69" Type="http://schemas.openxmlformats.org/officeDocument/2006/relationships/ctrlProp" Target="../ctrlProps/ctrlProp118.xml"/><Relationship Id="rId113" Type="http://schemas.openxmlformats.org/officeDocument/2006/relationships/ctrlProp" Target="../ctrlProps/ctrlProp162.xml"/><Relationship Id="rId118" Type="http://schemas.openxmlformats.org/officeDocument/2006/relationships/ctrlProp" Target="../ctrlProps/ctrlProp167.xml"/><Relationship Id="rId134" Type="http://schemas.openxmlformats.org/officeDocument/2006/relationships/ctrlProp" Target="../ctrlProps/ctrlProp183.xml"/><Relationship Id="rId139" Type="http://schemas.openxmlformats.org/officeDocument/2006/relationships/ctrlProp" Target="../ctrlProps/ctrlProp188.xml"/><Relationship Id="rId8" Type="http://schemas.openxmlformats.org/officeDocument/2006/relationships/ctrlProp" Target="../ctrlProps/ctrlProp57.xml"/><Relationship Id="rId51" Type="http://schemas.openxmlformats.org/officeDocument/2006/relationships/ctrlProp" Target="../ctrlProps/ctrlProp100.xml"/><Relationship Id="rId72" Type="http://schemas.openxmlformats.org/officeDocument/2006/relationships/ctrlProp" Target="../ctrlProps/ctrlProp121.xml"/><Relationship Id="rId80" Type="http://schemas.openxmlformats.org/officeDocument/2006/relationships/ctrlProp" Target="../ctrlProps/ctrlProp129.xml"/><Relationship Id="rId85" Type="http://schemas.openxmlformats.org/officeDocument/2006/relationships/ctrlProp" Target="../ctrlProps/ctrlProp134.xml"/><Relationship Id="rId93" Type="http://schemas.openxmlformats.org/officeDocument/2006/relationships/ctrlProp" Target="../ctrlProps/ctrlProp142.xml"/><Relationship Id="rId98" Type="http://schemas.openxmlformats.org/officeDocument/2006/relationships/ctrlProp" Target="../ctrlProps/ctrlProp147.xml"/><Relationship Id="rId121" Type="http://schemas.openxmlformats.org/officeDocument/2006/relationships/ctrlProp" Target="../ctrlProps/ctrlProp170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61.xml"/><Relationship Id="rId17" Type="http://schemas.openxmlformats.org/officeDocument/2006/relationships/ctrlProp" Target="../ctrlProps/ctrlProp66.xml"/><Relationship Id="rId25" Type="http://schemas.openxmlformats.org/officeDocument/2006/relationships/ctrlProp" Target="../ctrlProps/ctrlProp74.xml"/><Relationship Id="rId33" Type="http://schemas.openxmlformats.org/officeDocument/2006/relationships/ctrlProp" Target="../ctrlProps/ctrlProp82.xml"/><Relationship Id="rId38" Type="http://schemas.openxmlformats.org/officeDocument/2006/relationships/ctrlProp" Target="../ctrlProps/ctrlProp87.xml"/><Relationship Id="rId46" Type="http://schemas.openxmlformats.org/officeDocument/2006/relationships/ctrlProp" Target="../ctrlProps/ctrlProp95.xml"/><Relationship Id="rId59" Type="http://schemas.openxmlformats.org/officeDocument/2006/relationships/ctrlProp" Target="../ctrlProps/ctrlProp108.xml"/><Relationship Id="rId67" Type="http://schemas.openxmlformats.org/officeDocument/2006/relationships/ctrlProp" Target="../ctrlProps/ctrlProp116.xml"/><Relationship Id="rId103" Type="http://schemas.openxmlformats.org/officeDocument/2006/relationships/ctrlProp" Target="../ctrlProps/ctrlProp152.xml"/><Relationship Id="rId108" Type="http://schemas.openxmlformats.org/officeDocument/2006/relationships/ctrlProp" Target="../ctrlProps/ctrlProp157.xml"/><Relationship Id="rId116" Type="http://schemas.openxmlformats.org/officeDocument/2006/relationships/ctrlProp" Target="../ctrlProps/ctrlProp165.xml"/><Relationship Id="rId124" Type="http://schemas.openxmlformats.org/officeDocument/2006/relationships/ctrlProp" Target="../ctrlProps/ctrlProp173.xml"/><Relationship Id="rId129" Type="http://schemas.openxmlformats.org/officeDocument/2006/relationships/ctrlProp" Target="../ctrlProps/ctrlProp178.xml"/><Relationship Id="rId137" Type="http://schemas.openxmlformats.org/officeDocument/2006/relationships/ctrlProp" Target="../ctrlProps/ctrlProp186.xml"/><Relationship Id="rId20" Type="http://schemas.openxmlformats.org/officeDocument/2006/relationships/ctrlProp" Target="../ctrlProps/ctrlProp69.xml"/><Relationship Id="rId41" Type="http://schemas.openxmlformats.org/officeDocument/2006/relationships/ctrlProp" Target="../ctrlProps/ctrlProp90.xml"/><Relationship Id="rId54" Type="http://schemas.openxmlformats.org/officeDocument/2006/relationships/ctrlProp" Target="../ctrlProps/ctrlProp103.xml"/><Relationship Id="rId62" Type="http://schemas.openxmlformats.org/officeDocument/2006/relationships/ctrlProp" Target="../ctrlProps/ctrlProp111.xml"/><Relationship Id="rId70" Type="http://schemas.openxmlformats.org/officeDocument/2006/relationships/ctrlProp" Target="../ctrlProps/ctrlProp119.xml"/><Relationship Id="rId75" Type="http://schemas.openxmlformats.org/officeDocument/2006/relationships/ctrlProp" Target="../ctrlProps/ctrlProp124.xml"/><Relationship Id="rId83" Type="http://schemas.openxmlformats.org/officeDocument/2006/relationships/ctrlProp" Target="../ctrlProps/ctrlProp132.xml"/><Relationship Id="rId88" Type="http://schemas.openxmlformats.org/officeDocument/2006/relationships/ctrlProp" Target="../ctrlProps/ctrlProp137.xml"/><Relationship Id="rId91" Type="http://schemas.openxmlformats.org/officeDocument/2006/relationships/ctrlProp" Target="../ctrlProps/ctrlProp140.xml"/><Relationship Id="rId96" Type="http://schemas.openxmlformats.org/officeDocument/2006/relationships/ctrlProp" Target="../ctrlProps/ctrlProp145.xml"/><Relationship Id="rId111" Type="http://schemas.openxmlformats.org/officeDocument/2006/relationships/ctrlProp" Target="../ctrlProps/ctrlProp160.xml"/><Relationship Id="rId132" Type="http://schemas.openxmlformats.org/officeDocument/2006/relationships/ctrlProp" Target="../ctrlProps/ctrlProp181.xml"/><Relationship Id="rId140" Type="http://schemas.openxmlformats.org/officeDocument/2006/relationships/ctrlProp" Target="../ctrlProps/ctrlProp189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55.xml"/><Relationship Id="rId15" Type="http://schemas.openxmlformats.org/officeDocument/2006/relationships/ctrlProp" Target="../ctrlProps/ctrlProp64.xml"/><Relationship Id="rId23" Type="http://schemas.openxmlformats.org/officeDocument/2006/relationships/ctrlProp" Target="../ctrlProps/ctrlProp72.xml"/><Relationship Id="rId28" Type="http://schemas.openxmlformats.org/officeDocument/2006/relationships/ctrlProp" Target="../ctrlProps/ctrlProp77.xml"/><Relationship Id="rId36" Type="http://schemas.openxmlformats.org/officeDocument/2006/relationships/ctrlProp" Target="../ctrlProps/ctrlProp85.xml"/><Relationship Id="rId49" Type="http://schemas.openxmlformats.org/officeDocument/2006/relationships/ctrlProp" Target="../ctrlProps/ctrlProp98.xml"/><Relationship Id="rId57" Type="http://schemas.openxmlformats.org/officeDocument/2006/relationships/ctrlProp" Target="../ctrlProps/ctrlProp106.xml"/><Relationship Id="rId106" Type="http://schemas.openxmlformats.org/officeDocument/2006/relationships/ctrlProp" Target="../ctrlProps/ctrlProp155.xml"/><Relationship Id="rId114" Type="http://schemas.openxmlformats.org/officeDocument/2006/relationships/ctrlProp" Target="../ctrlProps/ctrlProp163.xml"/><Relationship Id="rId119" Type="http://schemas.openxmlformats.org/officeDocument/2006/relationships/ctrlProp" Target="../ctrlProps/ctrlProp168.xml"/><Relationship Id="rId127" Type="http://schemas.openxmlformats.org/officeDocument/2006/relationships/ctrlProp" Target="../ctrlProps/ctrlProp176.xml"/><Relationship Id="rId10" Type="http://schemas.openxmlformats.org/officeDocument/2006/relationships/ctrlProp" Target="../ctrlProps/ctrlProp59.xml"/><Relationship Id="rId31" Type="http://schemas.openxmlformats.org/officeDocument/2006/relationships/ctrlProp" Target="../ctrlProps/ctrlProp80.xml"/><Relationship Id="rId44" Type="http://schemas.openxmlformats.org/officeDocument/2006/relationships/ctrlProp" Target="../ctrlProps/ctrlProp93.xml"/><Relationship Id="rId52" Type="http://schemas.openxmlformats.org/officeDocument/2006/relationships/ctrlProp" Target="../ctrlProps/ctrlProp101.xml"/><Relationship Id="rId60" Type="http://schemas.openxmlformats.org/officeDocument/2006/relationships/ctrlProp" Target="../ctrlProps/ctrlProp109.xml"/><Relationship Id="rId65" Type="http://schemas.openxmlformats.org/officeDocument/2006/relationships/ctrlProp" Target="../ctrlProps/ctrlProp114.xml"/><Relationship Id="rId73" Type="http://schemas.openxmlformats.org/officeDocument/2006/relationships/ctrlProp" Target="../ctrlProps/ctrlProp122.xml"/><Relationship Id="rId78" Type="http://schemas.openxmlformats.org/officeDocument/2006/relationships/ctrlProp" Target="../ctrlProps/ctrlProp127.xml"/><Relationship Id="rId81" Type="http://schemas.openxmlformats.org/officeDocument/2006/relationships/ctrlProp" Target="../ctrlProps/ctrlProp130.xml"/><Relationship Id="rId86" Type="http://schemas.openxmlformats.org/officeDocument/2006/relationships/ctrlProp" Target="../ctrlProps/ctrlProp135.xml"/><Relationship Id="rId94" Type="http://schemas.openxmlformats.org/officeDocument/2006/relationships/ctrlProp" Target="../ctrlProps/ctrlProp143.xml"/><Relationship Id="rId99" Type="http://schemas.openxmlformats.org/officeDocument/2006/relationships/ctrlProp" Target="../ctrlProps/ctrlProp148.xml"/><Relationship Id="rId101" Type="http://schemas.openxmlformats.org/officeDocument/2006/relationships/ctrlProp" Target="../ctrlProps/ctrlProp150.xml"/><Relationship Id="rId122" Type="http://schemas.openxmlformats.org/officeDocument/2006/relationships/ctrlProp" Target="../ctrlProps/ctrlProp171.xml"/><Relationship Id="rId130" Type="http://schemas.openxmlformats.org/officeDocument/2006/relationships/ctrlProp" Target="../ctrlProps/ctrlProp179.xml"/><Relationship Id="rId135" Type="http://schemas.openxmlformats.org/officeDocument/2006/relationships/ctrlProp" Target="../ctrlProps/ctrlProp184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3" Type="http://schemas.openxmlformats.org/officeDocument/2006/relationships/ctrlProp" Target="../ctrlProps/ctrlProp62.xml"/><Relationship Id="rId18" Type="http://schemas.openxmlformats.org/officeDocument/2006/relationships/ctrlProp" Target="../ctrlProps/ctrlProp67.xml"/><Relationship Id="rId39" Type="http://schemas.openxmlformats.org/officeDocument/2006/relationships/ctrlProp" Target="../ctrlProps/ctrlProp88.xml"/><Relationship Id="rId109" Type="http://schemas.openxmlformats.org/officeDocument/2006/relationships/ctrlProp" Target="../ctrlProps/ctrlProp158.xml"/><Relationship Id="rId34" Type="http://schemas.openxmlformats.org/officeDocument/2006/relationships/ctrlProp" Target="../ctrlProps/ctrlProp83.xml"/><Relationship Id="rId50" Type="http://schemas.openxmlformats.org/officeDocument/2006/relationships/ctrlProp" Target="../ctrlProps/ctrlProp99.xml"/><Relationship Id="rId55" Type="http://schemas.openxmlformats.org/officeDocument/2006/relationships/ctrlProp" Target="../ctrlProps/ctrlProp104.xml"/><Relationship Id="rId76" Type="http://schemas.openxmlformats.org/officeDocument/2006/relationships/ctrlProp" Target="../ctrlProps/ctrlProp125.xml"/><Relationship Id="rId97" Type="http://schemas.openxmlformats.org/officeDocument/2006/relationships/ctrlProp" Target="../ctrlProps/ctrlProp146.xml"/><Relationship Id="rId104" Type="http://schemas.openxmlformats.org/officeDocument/2006/relationships/ctrlProp" Target="../ctrlProps/ctrlProp153.xml"/><Relationship Id="rId120" Type="http://schemas.openxmlformats.org/officeDocument/2006/relationships/ctrlProp" Target="../ctrlProps/ctrlProp169.xml"/><Relationship Id="rId125" Type="http://schemas.openxmlformats.org/officeDocument/2006/relationships/ctrlProp" Target="../ctrlProps/ctrlProp174.xml"/><Relationship Id="rId141" Type="http://schemas.openxmlformats.org/officeDocument/2006/relationships/ctrlProp" Target="../ctrlProps/ctrlProp190.xml"/><Relationship Id="rId7" Type="http://schemas.openxmlformats.org/officeDocument/2006/relationships/ctrlProp" Target="../ctrlProps/ctrlProp56.xml"/><Relationship Id="rId71" Type="http://schemas.openxmlformats.org/officeDocument/2006/relationships/ctrlProp" Target="../ctrlProps/ctrlProp120.xml"/><Relationship Id="rId92" Type="http://schemas.openxmlformats.org/officeDocument/2006/relationships/ctrlProp" Target="../ctrlProps/ctrlProp141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78.xml"/><Relationship Id="rId24" Type="http://schemas.openxmlformats.org/officeDocument/2006/relationships/ctrlProp" Target="../ctrlProps/ctrlProp73.xml"/><Relationship Id="rId40" Type="http://schemas.openxmlformats.org/officeDocument/2006/relationships/ctrlProp" Target="../ctrlProps/ctrlProp89.xml"/><Relationship Id="rId45" Type="http://schemas.openxmlformats.org/officeDocument/2006/relationships/ctrlProp" Target="../ctrlProps/ctrlProp94.xml"/><Relationship Id="rId66" Type="http://schemas.openxmlformats.org/officeDocument/2006/relationships/ctrlProp" Target="../ctrlProps/ctrlProp115.xml"/><Relationship Id="rId87" Type="http://schemas.openxmlformats.org/officeDocument/2006/relationships/ctrlProp" Target="../ctrlProps/ctrlProp136.xml"/><Relationship Id="rId110" Type="http://schemas.openxmlformats.org/officeDocument/2006/relationships/ctrlProp" Target="../ctrlProps/ctrlProp159.xml"/><Relationship Id="rId115" Type="http://schemas.openxmlformats.org/officeDocument/2006/relationships/ctrlProp" Target="../ctrlProps/ctrlProp164.xml"/><Relationship Id="rId131" Type="http://schemas.openxmlformats.org/officeDocument/2006/relationships/ctrlProp" Target="../ctrlProps/ctrlProp180.xml"/><Relationship Id="rId136" Type="http://schemas.openxmlformats.org/officeDocument/2006/relationships/ctrlProp" Target="../ctrlProps/ctrlProp185.xml"/><Relationship Id="rId61" Type="http://schemas.openxmlformats.org/officeDocument/2006/relationships/ctrlProp" Target="../ctrlProps/ctrlProp110.xml"/><Relationship Id="rId82" Type="http://schemas.openxmlformats.org/officeDocument/2006/relationships/ctrlProp" Target="../ctrlProps/ctrlProp131.xml"/><Relationship Id="rId19" Type="http://schemas.openxmlformats.org/officeDocument/2006/relationships/ctrlProp" Target="../ctrlProps/ctrlProp68.xml"/><Relationship Id="rId14" Type="http://schemas.openxmlformats.org/officeDocument/2006/relationships/ctrlProp" Target="../ctrlProps/ctrlProp63.xml"/><Relationship Id="rId30" Type="http://schemas.openxmlformats.org/officeDocument/2006/relationships/ctrlProp" Target="../ctrlProps/ctrlProp79.xml"/><Relationship Id="rId35" Type="http://schemas.openxmlformats.org/officeDocument/2006/relationships/ctrlProp" Target="../ctrlProps/ctrlProp84.xml"/><Relationship Id="rId56" Type="http://schemas.openxmlformats.org/officeDocument/2006/relationships/ctrlProp" Target="../ctrlProps/ctrlProp105.xml"/><Relationship Id="rId77" Type="http://schemas.openxmlformats.org/officeDocument/2006/relationships/ctrlProp" Target="../ctrlProps/ctrlProp126.xml"/><Relationship Id="rId100" Type="http://schemas.openxmlformats.org/officeDocument/2006/relationships/ctrlProp" Target="../ctrlProps/ctrlProp149.xml"/><Relationship Id="rId105" Type="http://schemas.openxmlformats.org/officeDocument/2006/relationships/ctrlProp" Target="../ctrlProps/ctrlProp154.xml"/><Relationship Id="rId126" Type="http://schemas.openxmlformats.org/officeDocument/2006/relationships/ctrlProp" Target="../ctrlProps/ctrlProp17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5.xml"/><Relationship Id="rId13" Type="http://schemas.openxmlformats.org/officeDocument/2006/relationships/ctrlProp" Target="../ctrlProps/ctrlProp200.xml"/><Relationship Id="rId18" Type="http://schemas.openxmlformats.org/officeDocument/2006/relationships/ctrlProp" Target="../ctrlProps/ctrlProp205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208.xml"/><Relationship Id="rId7" Type="http://schemas.openxmlformats.org/officeDocument/2006/relationships/ctrlProp" Target="../ctrlProps/ctrlProp194.xml"/><Relationship Id="rId12" Type="http://schemas.openxmlformats.org/officeDocument/2006/relationships/ctrlProp" Target="../ctrlProps/ctrlProp199.xml"/><Relationship Id="rId17" Type="http://schemas.openxmlformats.org/officeDocument/2006/relationships/ctrlProp" Target="../ctrlProps/ctrlProp20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03.xml"/><Relationship Id="rId20" Type="http://schemas.openxmlformats.org/officeDocument/2006/relationships/ctrlProp" Target="../ctrlProps/ctrlProp207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3.xml"/><Relationship Id="rId11" Type="http://schemas.openxmlformats.org/officeDocument/2006/relationships/ctrlProp" Target="../ctrlProps/ctrlProp198.xml"/><Relationship Id="rId5" Type="http://schemas.openxmlformats.org/officeDocument/2006/relationships/ctrlProp" Target="../ctrlProps/ctrlProp192.xml"/><Relationship Id="rId15" Type="http://schemas.openxmlformats.org/officeDocument/2006/relationships/ctrlProp" Target="../ctrlProps/ctrlProp202.xml"/><Relationship Id="rId23" Type="http://schemas.openxmlformats.org/officeDocument/2006/relationships/ctrlProp" Target="../ctrlProps/ctrlProp210.xml"/><Relationship Id="rId10" Type="http://schemas.openxmlformats.org/officeDocument/2006/relationships/ctrlProp" Target="../ctrlProps/ctrlProp197.xml"/><Relationship Id="rId19" Type="http://schemas.openxmlformats.org/officeDocument/2006/relationships/ctrlProp" Target="../ctrlProps/ctrlProp206.xml"/><Relationship Id="rId4" Type="http://schemas.openxmlformats.org/officeDocument/2006/relationships/ctrlProp" Target="../ctrlProps/ctrlProp191.xml"/><Relationship Id="rId9" Type="http://schemas.openxmlformats.org/officeDocument/2006/relationships/ctrlProp" Target="../ctrlProps/ctrlProp196.xml"/><Relationship Id="rId14" Type="http://schemas.openxmlformats.org/officeDocument/2006/relationships/ctrlProp" Target="../ctrlProps/ctrlProp201.xml"/><Relationship Id="rId22" Type="http://schemas.openxmlformats.org/officeDocument/2006/relationships/ctrlProp" Target="../ctrlProps/ctrlProp20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2"/>
  <sheetViews>
    <sheetView showGridLines="0" showRowColHeaders="0" tabSelected="1" zoomScaleNormal="100" workbookViewId="0">
      <selection activeCell="C5" sqref="C5"/>
    </sheetView>
  </sheetViews>
  <sheetFormatPr baseColWidth="10" defaultRowHeight="15" x14ac:dyDescent="0.25"/>
  <cols>
    <col min="1" max="1" width="2.7109375" customWidth="1"/>
    <col min="2" max="2" width="38.85546875" customWidth="1"/>
    <col min="3" max="3" width="47.140625" customWidth="1"/>
    <col min="4" max="4" width="11.42578125" customWidth="1"/>
    <col min="5" max="5" width="31.42578125" customWidth="1"/>
    <col min="6" max="6" width="12.7109375" customWidth="1"/>
    <col min="7" max="7" width="4.28515625" customWidth="1"/>
  </cols>
  <sheetData>
    <row r="2" spans="2:5" ht="21" x14ac:dyDescent="0.35">
      <c r="B2" s="1" t="s">
        <v>69</v>
      </c>
    </row>
    <row r="3" spans="2:5" ht="21" x14ac:dyDescent="0.35">
      <c r="B3" s="1" t="s">
        <v>138</v>
      </c>
    </row>
    <row r="4" spans="2:5" ht="6.75" customHeight="1" x14ac:dyDescent="0.35">
      <c r="B4" s="1"/>
    </row>
    <row r="5" spans="2:5" ht="23.25" customHeight="1" x14ac:dyDescent="0.25">
      <c r="B5" s="23" t="s">
        <v>80</v>
      </c>
      <c r="C5" s="47"/>
      <c r="D5" s="24"/>
    </row>
    <row r="6" spans="2:5" ht="6.75" customHeight="1" x14ac:dyDescent="0.35">
      <c r="B6" s="1"/>
    </row>
    <row r="7" spans="2:5" ht="15.75" customHeight="1" x14ac:dyDescent="0.25">
      <c r="B7" s="23" t="s">
        <v>67</v>
      </c>
      <c r="C7" s="47"/>
      <c r="D7" s="24"/>
    </row>
    <row r="8" spans="2:5" ht="8.25" customHeight="1" x14ac:dyDescent="0.25">
      <c r="B8" s="23"/>
      <c r="C8" s="25"/>
      <c r="D8" s="25"/>
    </row>
    <row r="9" spans="2:5" ht="15.75" customHeight="1" x14ac:dyDescent="0.25">
      <c r="B9" s="23" t="s">
        <v>68</v>
      </c>
      <c r="C9" s="48"/>
      <c r="D9" s="25"/>
      <c r="E9" s="25"/>
    </row>
    <row r="10" spans="2:5" s="22" customFormat="1" ht="11.25" customHeight="1" x14ac:dyDescent="0.35">
      <c r="B10" s="21"/>
    </row>
    <row r="11" spans="2:5" s="22" customFormat="1" ht="18.75" customHeight="1" x14ac:dyDescent="0.25">
      <c r="B11" s="5" t="s">
        <v>70</v>
      </c>
    </row>
    <row r="12" spans="2:5" s="22" customFormat="1" ht="11.25" customHeight="1" x14ac:dyDescent="0.35">
      <c r="B12" s="21"/>
    </row>
    <row r="13" spans="2:5" ht="15.75" x14ac:dyDescent="0.25">
      <c r="B13" s="20" t="s">
        <v>63</v>
      </c>
      <c r="C13" s="20" t="s">
        <v>83</v>
      </c>
      <c r="D13" s="20" t="s">
        <v>60</v>
      </c>
    </row>
    <row r="14" spans="2:5" x14ac:dyDescent="0.25">
      <c r="B14" s="17" t="s">
        <v>1</v>
      </c>
      <c r="C14" s="18" t="str">
        <f ca="1">IF('Aspectos Personales'!T5=0,"",OFFSET('Aspectos Personales'!C5,'Aspectos Personales'!T5-1,0))</f>
        <v/>
      </c>
      <c r="D14" s="19"/>
    </row>
    <row r="15" spans="2:5" x14ac:dyDescent="0.25">
      <c r="B15" s="17" t="s">
        <v>2</v>
      </c>
      <c r="C15" s="18" t="str">
        <f ca="1">IF('Aspectos Personales'!T9=0,"",OFFSET('Aspectos Personales'!C9,'Aspectos Personales'!T9-1,0))</f>
        <v/>
      </c>
      <c r="D15" s="19"/>
    </row>
    <row r="16" spans="2:5" x14ac:dyDescent="0.25">
      <c r="B16" s="17" t="s">
        <v>8</v>
      </c>
      <c r="C16" s="18" t="str">
        <f ca="1">IF('Aspectos Personales'!T13=0,"",OFFSET('Aspectos Personales'!C13,'Aspectos Personales'!T13-1,0))</f>
        <v/>
      </c>
      <c r="D16" s="19"/>
    </row>
    <row r="17" spans="2:4" x14ac:dyDescent="0.25">
      <c r="B17" s="17" t="s">
        <v>9</v>
      </c>
      <c r="C17" s="18" t="str">
        <f ca="1">IF('Aspectos Personales'!T17=0,"",OFFSET('Aspectos Personales'!C17,'Aspectos Personales'!T17-1,0))</f>
        <v/>
      </c>
      <c r="D17" s="19"/>
    </row>
    <row r="18" spans="2:4" x14ac:dyDescent="0.25">
      <c r="B18" s="17" t="s">
        <v>10</v>
      </c>
      <c r="C18" s="18" t="str">
        <f ca="1">IF('Aspectos Personales'!T21=0,"",OFFSET('Aspectos Personales'!C21,'Aspectos Personales'!T21-1,0))</f>
        <v/>
      </c>
      <c r="D18" s="19"/>
    </row>
    <row r="20" spans="2:4" ht="15.75" x14ac:dyDescent="0.25">
      <c r="B20" s="20" t="s">
        <v>64</v>
      </c>
      <c r="C20" s="20" t="str">
        <f>+C13</f>
        <v>Escala</v>
      </c>
      <c r="D20" s="20" t="s">
        <v>60</v>
      </c>
    </row>
    <row r="21" spans="2:4" x14ac:dyDescent="0.25">
      <c r="B21" s="19" t="s">
        <v>90</v>
      </c>
      <c r="C21" s="18" t="str">
        <f ca="1">IF('Aspectos Clínicos y Terapéutico'!S6=0,"",OFFSET('Aspectos Clínicos y Terapéutico'!C6,'Aspectos Clínicos y Terapéutico'!S6-1,0))</f>
        <v/>
      </c>
      <c r="D21" s="18"/>
    </row>
    <row r="22" spans="2:4" x14ac:dyDescent="0.25">
      <c r="B22" s="19" t="str">
        <f>+'Aspectos Clínicos y Terapéutico'!B11</f>
        <v>Capacidad Funcional</v>
      </c>
      <c r="C22" s="18" t="str">
        <f ca="1">IF('Aspectos Clínicos y Terapéutico'!S11=0,"",OFFSET('Aspectos Clínicos y Terapéutico'!C11,'Aspectos Clínicos y Terapéutico'!S11-1,0))</f>
        <v/>
      </c>
      <c r="D22" s="18"/>
    </row>
    <row r="23" spans="2:4" x14ac:dyDescent="0.25">
      <c r="B23" s="19" t="str">
        <f>+'Aspectos Clínicos y Terapéutico'!B16</f>
        <v>Movilidad Axial</v>
      </c>
      <c r="C23" s="18" t="str">
        <f ca="1">IF('Aspectos Clínicos y Terapéutico'!S16=0,"",OFFSET('Aspectos Clínicos y Terapéutico'!C16,'Aspectos Clínicos y Terapéutico'!S16-1,0))</f>
        <v/>
      </c>
      <c r="D23" s="18"/>
    </row>
    <row r="24" spans="2:4" x14ac:dyDescent="0.25">
      <c r="B24" s="19" t="str">
        <f>+'Aspectos Clínicos y Terapéutico'!B22</f>
        <v>Respuesta al tratamiento</v>
      </c>
      <c r="C24" s="18" t="str">
        <f ca="1">IF('Aspectos Clínicos y Terapéutico'!S22=0,"",OFFSET('Aspectos Clínicos y Terapéutico'!C22,'Aspectos Clínicos y Terapéutico'!S22-1,0))</f>
        <v/>
      </c>
      <c r="D24" s="18"/>
    </row>
    <row r="25" spans="2:4" x14ac:dyDescent="0.25">
      <c r="B25" s="19" t="str">
        <f>+'Aspectos Clínicos y Terapéutico'!B26</f>
        <v>Efectos adversos</v>
      </c>
      <c r="C25" s="18" t="str">
        <f>SUM('Aspectos Clínicos y Terapéutico'!T26:T28 )&amp; " Efectos - " &amp;'Aspectos Clínicos y Terapéutico'!G26</f>
        <v>0 Efectos - Leve</v>
      </c>
      <c r="D25" s="18"/>
    </row>
    <row r="26" spans="2:4" x14ac:dyDescent="0.25">
      <c r="B26" s="19" t="s">
        <v>139</v>
      </c>
      <c r="C26" s="18" t="str">
        <f>SUM('Aspectos Clínicos y Terapéutico'!T35:T40 )&amp; " Comorbilidades - " &amp;'Aspectos Clínicos y Terapéutico'!G35</f>
        <v>0 Comorbilidades - Leve</v>
      </c>
      <c r="D26" s="18"/>
    </row>
    <row r="28" spans="2:4" ht="15.75" x14ac:dyDescent="0.25">
      <c r="C28" s="20" t="s">
        <v>82</v>
      </c>
      <c r="D28" s="20" t="s">
        <v>60</v>
      </c>
    </row>
    <row r="29" spans="2:4" ht="15.75" x14ac:dyDescent="0.25">
      <c r="B29" s="20" t="s">
        <v>65</v>
      </c>
      <c r="C29" s="54" t="str">
        <f ca="1">MAX('Aspectos Laborales'!H59) &amp; " - " &amp; 'Aspectos Laborales'!I66</f>
        <v>0 - Leve</v>
      </c>
      <c r="D29" s="18"/>
    </row>
    <row r="31" spans="2:4" ht="15.75" x14ac:dyDescent="0.25">
      <c r="C31" s="20" t="str">
        <f>+C28</f>
        <v>Puntaje</v>
      </c>
      <c r="D31" s="20" t="s">
        <v>60</v>
      </c>
    </row>
    <row r="32" spans="2:4" ht="15.75" x14ac:dyDescent="0.25">
      <c r="B32" s="20" t="s">
        <v>66</v>
      </c>
      <c r="C32" s="54" t="str">
        <f>'Impacto en la vida diaria'!D24&amp; " - " &amp; 'Impacto en la vida diaria'!E32</f>
        <v>0 - Leve</v>
      </c>
      <c r="D32" s="18"/>
    </row>
  </sheetData>
  <sheetProtection algorithmName="SHA-512" hashValue="ThWowdj3r488Fp+FXsdGjOVaSB4qdJK18FsG2NiCZfGjMXgZVk75drVayJu5+YutIgcCQjcHVNqvZs5ffd22vA==" saltValue="IH7hdeVQoaTXZuvRJF+TCQ==" spinCount="100000" sheet="1" objects="1" scenarios="1" selectLockedCells="1"/>
  <pageMargins left="0.49" right="0.25" top="0.48" bottom="0.47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28"/>
  <sheetViews>
    <sheetView showGridLines="0" zoomScaleNormal="100" zoomScaleSheetLayoutView="100" workbookViewId="0">
      <pane ySplit="2" topLeftCell="A3" activePane="bottomLeft" state="frozen"/>
      <selection pane="bottomLeft" activeCell="H4" sqref="H4"/>
    </sheetView>
  </sheetViews>
  <sheetFormatPr baseColWidth="10" defaultRowHeight="15" x14ac:dyDescent="0.25"/>
  <cols>
    <col min="1" max="1" width="4.140625" style="2" customWidth="1"/>
    <col min="2" max="2" width="27" style="2" customWidth="1"/>
    <col min="3" max="3" width="46.28515625" style="2" customWidth="1"/>
    <col min="4" max="4" width="6" style="4" hidden="1" customWidth="1"/>
    <col min="5" max="5" width="10.28515625" style="2" customWidth="1"/>
    <col min="6" max="6" width="8" style="4" hidden="1" customWidth="1"/>
    <col min="7" max="7" width="3.140625" style="2" customWidth="1"/>
    <col min="8" max="8" width="11.42578125" style="2"/>
    <col min="9" max="9" width="5.85546875" style="25" customWidth="1"/>
    <col min="10" max="18" width="5.85546875" style="2" customWidth="1"/>
    <col min="19" max="19" width="11.28515625" style="2" customWidth="1"/>
    <col min="20" max="20" width="3.42578125" style="33" hidden="1" customWidth="1"/>
    <col min="21" max="16384" width="11.42578125" style="2"/>
  </cols>
  <sheetData>
    <row r="2" spans="2:20" ht="21" x14ac:dyDescent="0.35">
      <c r="B2" s="27" t="s">
        <v>19</v>
      </c>
      <c r="I2" s="2"/>
    </row>
    <row r="3" spans="2:20" x14ac:dyDescent="0.25">
      <c r="I3" s="2"/>
    </row>
    <row r="4" spans="2:20" ht="36" customHeight="1" x14ac:dyDescent="0.25">
      <c r="B4" s="29" t="s">
        <v>6</v>
      </c>
      <c r="C4" s="29" t="s">
        <v>0</v>
      </c>
      <c r="D4" s="30" t="s">
        <v>7</v>
      </c>
      <c r="E4" s="30"/>
      <c r="F4" s="30" t="s">
        <v>11</v>
      </c>
      <c r="I4" s="2"/>
    </row>
    <row r="5" spans="2:20" x14ac:dyDescent="0.25">
      <c r="B5" s="2" t="s">
        <v>1</v>
      </c>
      <c r="C5" s="2" t="s">
        <v>71</v>
      </c>
      <c r="D5" s="3">
        <v>0</v>
      </c>
      <c r="F5" s="45">
        <f ca="1">IF(T5=0,0,OFFSET(D5,T5-1,0))</f>
        <v>0</v>
      </c>
      <c r="I5" s="2"/>
      <c r="T5" s="33">
        <v>0</v>
      </c>
    </row>
    <row r="6" spans="2:20" x14ac:dyDescent="0.25">
      <c r="C6" s="2" t="s">
        <v>73</v>
      </c>
      <c r="D6" s="3">
        <v>0.01</v>
      </c>
      <c r="F6" s="45"/>
      <c r="I6" s="2"/>
    </row>
    <row r="7" spans="2:20" x14ac:dyDescent="0.25">
      <c r="C7" s="2" t="s">
        <v>72</v>
      </c>
      <c r="D7" s="3">
        <v>0.02</v>
      </c>
      <c r="F7" s="45"/>
      <c r="I7" s="2"/>
    </row>
    <row r="8" spans="2:20" x14ac:dyDescent="0.25">
      <c r="D8" s="3"/>
      <c r="F8" s="45"/>
      <c r="I8" s="2"/>
    </row>
    <row r="9" spans="2:20" x14ac:dyDescent="0.25">
      <c r="B9" s="2" t="s">
        <v>2</v>
      </c>
      <c r="C9" s="2" t="s">
        <v>5</v>
      </c>
      <c r="D9" s="3">
        <v>0.02</v>
      </c>
      <c r="F9" s="45">
        <f ca="1">IF(T9=0,0,OFFSET(D9,T9-1,0))</f>
        <v>0</v>
      </c>
      <c r="I9" s="2"/>
      <c r="T9" s="33">
        <v>0</v>
      </c>
    </row>
    <row r="10" spans="2:20" x14ac:dyDescent="0.25">
      <c r="C10" s="2" t="s">
        <v>3</v>
      </c>
      <c r="D10" s="3">
        <v>0.01</v>
      </c>
      <c r="F10" s="45"/>
      <c r="I10" s="2"/>
    </row>
    <row r="11" spans="2:20" x14ac:dyDescent="0.25">
      <c r="C11" s="2" t="s">
        <v>4</v>
      </c>
      <c r="D11" s="3">
        <v>0</v>
      </c>
      <c r="F11" s="45"/>
      <c r="I11" s="2"/>
    </row>
    <row r="12" spans="2:20" x14ac:dyDescent="0.25">
      <c r="F12" s="45"/>
      <c r="I12" s="2"/>
    </row>
    <row r="13" spans="2:20" x14ac:dyDescent="0.25">
      <c r="B13" s="2" t="s">
        <v>8</v>
      </c>
      <c r="C13" s="2" t="s">
        <v>74</v>
      </c>
      <c r="D13" s="3">
        <v>0.02</v>
      </c>
      <c r="F13" s="45">
        <f ca="1">IF(T13=0,0,OFFSET(D13,T13-1,0))</f>
        <v>0</v>
      </c>
      <c r="I13" s="2"/>
      <c r="T13" s="33">
        <v>0</v>
      </c>
    </row>
    <row r="14" spans="2:20" x14ac:dyDescent="0.25">
      <c r="C14" s="2" t="s">
        <v>75</v>
      </c>
      <c r="D14" s="3">
        <v>0.01</v>
      </c>
      <c r="F14" s="45"/>
      <c r="I14" s="2"/>
    </row>
    <row r="15" spans="2:20" x14ac:dyDescent="0.25">
      <c r="C15" s="2" t="s">
        <v>76</v>
      </c>
      <c r="D15" s="3">
        <v>0</v>
      </c>
      <c r="F15" s="45"/>
      <c r="I15" s="2"/>
    </row>
    <row r="16" spans="2:20" x14ac:dyDescent="0.25">
      <c r="F16" s="45"/>
      <c r="I16" s="2"/>
    </row>
    <row r="17" spans="2:20" x14ac:dyDescent="0.25">
      <c r="B17" s="2" t="s">
        <v>9</v>
      </c>
      <c r="C17" s="2" t="s">
        <v>77</v>
      </c>
      <c r="D17" s="3">
        <v>0.02</v>
      </c>
      <c r="F17" s="45">
        <f ca="1">IF(T17=0,0,OFFSET(D17,T17-1,0))</f>
        <v>0</v>
      </c>
      <c r="I17" s="2"/>
      <c r="T17" s="33">
        <v>0</v>
      </c>
    </row>
    <row r="18" spans="2:20" x14ac:dyDescent="0.25">
      <c r="C18" s="2" t="s">
        <v>78</v>
      </c>
      <c r="D18" s="3">
        <v>0.01</v>
      </c>
      <c r="F18" s="45"/>
      <c r="I18" s="2"/>
    </row>
    <row r="19" spans="2:20" x14ac:dyDescent="0.25">
      <c r="C19" s="2" t="s">
        <v>79</v>
      </c>
      <c r="D19" s="3">
        <v>0</v>
      </c>
      <c r="F19" s="45"/>
      <c r="I19" s="2"/>
    </row>
    <row r="20" spans="2:20" x14ac:dyDescent="0.25">
      <c r="F20" s="45"/>
      <c r="I20" s="2"/>
    </row>
    <row r="21" spans="2:20" x14ac:dyDescent="0.25">
      <c r="B21" s="2" t="s">
        <v>10</v>
      </c>
      <c r="C21" s="2" t="s">
        <v>81</v>
      </c>
      <c r="D21" s="3">
        <v>0.01</v>
      </c>
      <c r="F21" s="46">
        <f ca="1">IF(T21=0,0,OFFSET(D21,T21-1,0))</f>
        <v>0</v>
      </c>
      <c r="I21" s="2"/>
      <c r="T21" s="33">
        <v>0</v>
      </c>
    </row>
    <row r="22" spans="2:20" x14ac:dyDescent="0.25">
      <c r="B22" s="2" t="s">
        <v>84</v>
      </c>
      <c r="C22" s="2" t="s">
        <v>89</v>
      </c>
      <c r="D22" s="3">
        <v>0</v>
      </c>
      <c r="F22" s="45"/>
      <c r="I22" s="2"/>
    </row>
    <row r="23" spans="2:20" x14ac:dyDescent="0.25">
      <c r="C23" s="2" t="s">
        <v>85</v>
      </c>
      <c r="D23" s="52">
        <v>5.0000000000000001E-3</v>
      </c>
      <c r="F23" s="45"/>
      <c r="I23" s="2"/>
    </row>
    <row r="24" spans="2:20" x14ac:dyDescent="0.25">
      <c r="C24" s="2" t="s">
        <v>86</v>
      </c>
      <c r="D24" s="3">
        <v>0.01</v>
      </c>
      <c r="F24" s="45"/>
      <c r="I24" s="2"/>
    </row>
    <row r="25" spans="2:20" ht="16.5" customHeight="1" x14ac:dyDescent="0.25">
      <c r="C25" s="2" t="s">
        <v>87</v>
      </c>
      <c r="D25" s="3">
        <v>0.02</v>
      </c>
      <c r="F25" s="45"/>
      <c r="I25" s="2"/>
    </row>
    <row r="26" spans="2:20" x14ac:dyDescent="0.25">
      <c r="C26" s="26"/>
      <c r="D26" s="3"/>
      <c r="F26" s="45"/>
      <c r="I26" s="2"/>
    </row>
    <row r="27" spans="2:20" ht="18.75" x14ac:dyDescent="0.3">
      <c r="B27" s="51" t="s">
        <v>88</v>
      </c>
      <c r="D27" s="36"/>
      <c r="E27" s="35"/>
      <c r="F27" s="53">
        <f ca="1">SUM(F5:F26)</f>
        <v>0</v>
      </c>
      <c r="I27" s="2"/>
    </row>
    <row r="28" spans="2:20" ht="18.75" hidden="1" x14ac:dyDescent="0.3">
      <c r="B28" s="35" t="s">
        <v>12</v>
      </c>
      <c r="C28" s="35"/>
      <c r="I28" s="2"/>
    </row>
  </sheetData>
  <sheetProtection algorithmName="SHA-512" hashValue="142K4ng5bmC6ifK5I7oUALzqUo65NkMSRRvViMxfsZPQmh4gVuWJ1NHXDO1IQcL6wRX+AXDDlzOCyaS3Q8JDzw==" saltValue="lhKeaux24rfQOAAh61fH1A==" spinCount="100000" sheet="1" objects="1" scenarios="1" selectLockedCells="1" selectUnlockedCells="1"/>
  <dataConsolidate/>
  <pageMargins left="0.59" right="0.25" top="0.75" bottom="0.75" header="0.3" footer="0.3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 altText="">
                <anchor moveWithCells="1">
                  <from>
                    <xdr:col>4</xdr:col>
                    <xdr:colOff>266700</xdr:colOff>
                    <xdr:row>4</xdr:row>
                    <xdr:rowOff>0</xdr:rowOff>
                  </from>
                  <to>
                    <xdr:col>4</xdr:col>
                    <xdr:colOff>571500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4</xdr:col>
                    <xdr:colOff>266700</xdr:colOff>
                    <xdr:row>4</xdr:row>
                    <xdr:rowOff>171450</xdr:rowOff>
                  </from>
                  <to>
                    <xdr:col>4</xdr:col>
                    <xdr:colOff>571500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defaultSize="0" autoFill="0" autoLine="0" autoPict="0">
                <anchor moveWithCells="1">
                  <from>
                    <xdr:col>4</xdr:col>
                    <xdr:colOff>266700</xdr:colOff>
                    <xdr:row>5</xdr:row>
                    <xdr:rowOff>161925</xdr:rowOff>
                  </from>
                  <to>
                    <xdr:col>4</xdr:col>
                    <xdr:colOff>571500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Group Box 5">
              <controlPr defaultSize="0" autoFill="0" autoPict="0">
                <anchor moveWithCells="1">
                  <from>
                    <xdr:col>1</xdr:col>
                    <xdr:colOff>0</xdr:colOff>
                    <xdr:row>3</xdr:row>
                    <xdr:rowOff>400050</xdr:rowOff>
                  </from>
                  <to>
                    <xdr:col>7</xdr:col>
                    <xdr:colOff>47625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8" name="Group Box 7">
              <controlPr defaultSize="0" autoFill="0" autoPict="0">
                <anchor moveWithCells="1">
                  <from>
                    <xdr:col>1</xdr:col>
                    <xdr:colOff>0</xdr:colOff>
                    <xdr:row>7</xdr:row>
                    <xdr:rowOff>104775</xdr:rowOff>
                  </from>
                  <to>
                    <xdr:col>7</xdr:col>
                    <xdr:colOff>47625</xdr:colOff>
                    <xdr:row>11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9" name="Group Box 8">
              <controlPr defaultSize="0" autoFill="0" autoPict="0">
                <anchor moveWithCells="1">
                  <from>
                    <xdr:col>1</xdr:col>
                    <xdr:colOff>0</xdr:colOff>
                    <xdr:row>11</xdr:row>
                    <xdr:rowOff>85725</xdr:rowOff>
                  </from>
                  <to>
                    <xdr:col>7</xdr:col>
                    <xdr:colOff>47625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0" name="Option Button 12">
              <controlPr defaultSize="0" autoFill="0" autoLine="0" autoPict="0">
                <anchor moveWithCells="1">
                  <from>
                    <xdr:col>4</xdr:col>
                    <xdr:colOff>266700</xdr:colOff>
                    <xdr:row>11</xdr:row>
                    <xdr:rowOff>161925</xdr:rowOff>
                  </from>
                  <to>
                    <xdr:col>4</xdr:col>
                    <xdr:colOff>590550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1" name="Group Box 13">
              <controlPr defaultSize="0" autoFill="0" autoPict="0">
                <anchor moveWithCells="1">
                  <from>
                    <xdr:col>1</xdr:col>
                    <xdr:colOff>0</xdr:colOff>
                    <xdr:row>15</xdr:row>
                    <xdr:rowOff>85725</xdr:rowOff>
                  </from>
                  <to>
                    <xdr:col>7</xdr:col>
                    <xdr:colOff>47625</xdr:colOff>
                    <xdr:row>19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2" name="Option Button 14">
              <controlPr defaultSize="0" autoFill="0" autoLine="0" autoPict="0">
                <anchor moveWithCells="1">
                  <from>
                    <xdr:col>4</xdr:col>
                    <xdr:colOff>266700</xdr:colOff>
                    <xdr:row>15</xdr:row>
                    <xdr:rowOff>171450</xdr:rowOff>
                  </from>
                  <to>
                    <xdr:col>4</xdr:col>
                    <xdr:colOff>571500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3" name="Group Box 15">
              <controlPr defaultSize="0" autoFill="0" autoPict="0">
                <anchor moveWithCells="1">
                  <from>
                    <xdr:col>1</xdr:col>
                    <xdr:colOff>0</xdr:colOff>
                    <xdr:row>19</xdr:row>
                    <xdr:rowOff>95250</xdr:rowOff>
                  </from>
                  <to>
                    <xdr:col>7</xdr:col>
                    <xdr:colOff>47625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4" name="Option Button 16">
              <controlPr defaultSize="0" autoFill="0" autoLine="0" autoPict="0">
                <anchor moveWithCells="1">
                  <from>
                    <xdr:col>4</xdr:col>
                    <xdr:colOff>266700</xdr:colOff>
                    <xdr:row>19</xdr:row>
                    <xdr:rowOff>180975</xdr:rowOff>
                  </from>
                  <to>
                    <xdr:col>4</xdr:col>
                    <xdr:colOff>571500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15" name="Option Button 18">
              <controlPr defaultSize="0" autoFill="0" autoLine="0" autoPict="0">
                <anchor moveWithCells="1">
                  <from>
                    <xdr:col>4</xdr:col>
                    <xdr:colOff>266700</xdr:colOff>
                    <xdr:row>12</xdr:row>
                    <xdr:rowOff>161925</xdr:rowOff>
                  </from>
                  <to>
                    <xdr:col>4</xdr:col>
                    <xdr:colOff>571500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16" name="Option Button 19">
              <controlPr defaultSize="0" autoFill="0" autoLine="0" autoPict="0">
                <anchor moveWithCells="1">
                  <from>
                    <xdr:col>4</xdr:col>
                    <xdr:colOff>266700</xdr:colOff>
                    <xdr:row>16</xdr:row>
                    <xdr:rowOff>171450</xdr:rowOff>
                  </from>
                  <to>
                    <xdr:col>4</xdr:col>
                    <xdr:colOff>571500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17" name="Option Button 20">
              <controlPr defaultSize="0" autoFill="0" autoLine="0" autoPict="0">
                <anchor moveWithCells="1">
                  <from>
                    <xdr:col>4</xdr:col>
                    <xdr:colOff>266700</xdr:colOff>
                    <xdr:row>13</xdr:row>
                    <xdr:rowOff>171450</xdr:rowOff>
                  </from>
                  <to>
                    <xdr:col>4</xdr:col>
                    <xdr:colOff>571500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18" name="Option Button 21">
              <controlPr defaultSize="0" autoFill="0" autoLine="0" autoPict="0">
                <anchor moveWithCells="1">
                  <from>
                    <xdr:col>4</xdr:col>
                    <xdr:colOff>257175</xdr:colOff>
                    <xdr:row>17</xdr:row>
                    <xdr:rowOff>180975</xdr:rowOff>
                  </from>
                  <to>
                    <xdr:col>4</xdr:col>
                    <xdr:colOff>561975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19" name="Option Button 22">
              <controlPr defaultSize="0" autoFill="0" autoLine="0" autoPict="0">
                <anchor moveWithCells="1">
                  <from>
                    <xdr:col>4</xdr:col>
                    <xdr:colOff>266700</xdr:colOff>
                    <xdr:row>21</xdr:row>
                    <xdr:rowOff>0</xdr:rowOff>
                  </from>
                  <to>
                    <xdr:col>4</xdr:col>
                    <xdr:colOff>571500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0" name="Option Button 23">
              <controlPr defaultSize="0" autoFill="0" autoLine="0" autoPict="0">
                <anchor moveWithCells="1">
                  <from>
                    <xdr:col>4</xdr:col>
                    <xdr:colOff>266700</xdr:colOff>
                    <xdr:row>21</xdr:row>
                    <xdr:rowOff>180975</xdr:rowOff>
                  </from>
                  <to>
                    <xdr:col>4</xdr:col>
                    <xdr:colOff>571500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1" name="Option Button 26">
              <controlPr defaultSize="0" autoFill="0" autoLine="0" autoPict="0">
                <anchor moveWithCells="1">
                  <from>
                    <xdr:col>4</xdr:col>
                    <xdr:colOff>266700</xdr:colOff>
                    <xdr:row>23</xdr:row>
                    <xdr:rowOff>0</xdr:rowOff>
                  </from>
                  <to>
                    <xdr:col>4</xdr:col>
                    <xdr:colOff>571500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2" name="Option Button 27">
              <controlPr defaultSize="0" autoFill="0" autoLine="0" autoPict="0">
                <anchor moveWithCells="1">
                  <from>
                    <xdr:col>4</xdr:col>
                    <xdr:colOff>266700</xdr:colOff>
                    <xdr:row>23</xdr:row>
                    <xdr:rowOff>200025</xdr:rowOff>
                  </from>
                  <to>
                    <xdr:col>4</xdr:col>
                    <xdr:colOff>571500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23" name="Group Box 30">
              <controlPr defaultSize="0" autoFill="0" autoPict="0">
                <anchor moveWithCells="1">
                  <from>
                    <xdr:col>1</xdr:col>
                    <xdr:colOff>0</xdr:colOff>
                    <xdr:row>2</xdr:row>
                    <xdr:rowOff>152400</xdr:rowOff>
                  </from>
                  <to>
                    <xdr:col>7</xdr:col>
                    <xdr:colOff>47625</xdr:colOff>
                    <xdr:row>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24" name="Option Button 33">
              <controlPr defaultSize="0" autoFill="0" autoLine="0" autoPict="0">
                <anchor moveWithCells="1">
                  <from>
                    <xdr:col>4</xdr:col>
                    <xdr:colOff>266700</xdr:colOff>
                    <xdr:row>7</xdr:row>
                    <xdr:rowOff>180975</xdr:rowOff>
                  </from>
                  <to>
                    <xdr:col>4</xdr:col>
                    <xdr:colOff>666750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25" name="Option Button 34">
              <controlPr defaultSize="0" autoFill="0" autoLine="0" autoPict="0">
                <anchor moveWithCells="1">
                  <from>
                    <xdr:col>4</xdr:col>
                    <xdr:colOff>266700</xdr:colOff>
                    <xdr:row>8</xdr:row>
                    <xdr:rowOff>180975</xdr:rowOff>
                  </from>
                  <to>
                    <xdr:col>4</xdr:col>
                    <xdr:colOff>666750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26" name="Option Button 35">
              <controlPr defaultSize="0" autoFill="0" autoLine="0" autoPict="0">
                <anchor moveWithCells="1">
                  <from>
                    <xdr:col>4</xdr:col>
                    <xdr:colOff>266700</xdr:colOff>
                    <xdr:row>9</xdr:row>
                    <xdr:rowOff>180975</xdr:rowOff>
                  </from>
                  <to>
                    <xdr:col>4</xdr:col>
                    <xdr:colOff>666750</xdr:colOff>
                    <xdr:row>11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44"/>
  <sheetViews>
    <sheetView showGridLines="0" showRowColHeaders="0" zoomScaleNormal="100" workbookViewId="0">
      <pane ySplit="2" topLeftCell="A3" activePane="bottomLeft" state="frozen"/>
      <selection pane="bottomLeft" activeCell="C28" sqref="C28"/>
    </sheetView>
  </sheetViews>
  <sheetFormatPr baseColWidth="10" defaultRowHeight="15" x14ac:dyDescent="0.25"/>
  <cols>
    <col min="1" max="1" width="3.42578125" style="2" customWidth="1"/>
    <col min="2" max="2" width="26" style="2" customWidth="1"/>
    <col min="3" max="3" width="49" style="2" customWidth="1"/>
    <col min="4" max="4" width="5.140625" style="4" hidden="1" customWidth="1"/>
    <col min="5" max="5" width="11.42578125" style="2" customWidth="1"/>
    <col min="6" max="6" width="6.42578125" style="4" hidden="1" customWidth="1"/>
    <col min="7" max="7" width="0" style="2" hidden="1" customWidth="1"/>
    <col min="8" max="17" width="11.42578125" style="2"/>
    <col min="18" max="18" width="11.28515625" style="2" customWidth="1"/>
    <col min="19" max="19" width="11.28515625" style="33" hidden="1" customWidth="1"/>
    <col min="20" max="22" width="11.28515625" style="2" hidden="1" customWidth="1"/>
    <col min="23" max="23" width="11.28515625" style="33" hidden="1" customWidth="1"/>
    <col min="24" max="24" width="11.28515625" style="2" hidden="1" customWidth="1"/>
    <col min="25" max="25" width="8.42578125" style="2" hidden="1" customWidth="1"/>
    <col min="26" max="26" width="9.5703125" style="2" hidden="1" customWidth="1"/>
    <col min="27" max="16384" width="11.42578125" style="2"/>
  </cols>
  <sheetData>
    <row r="1" spans="2:26" x14ac:dyDescent="0.25">
      <c r="T1" s="33"/>
      <c r="U1" s="33"/>
      <c r="V1" s="33"/>
      <c r="X1" s="33"/>
      <c r="Y1" s="33"/>
      <c r="Z1" s="33"/>
    </row>
    <row r="2" spans="2:26" ht="21" x14ac:dyDescent="0.35">
      <c r="B2" s="27" t="s">
        <v>13</v>
      </c>
      <c r="T2" s="33"/>
      <c r="U2" s="33"/>
      <c r="V2" s="33"/>
      <c r="X2" s="33"/>
      <c r="Y2" s="33"/>
      <c r="Z2" s="33"/>
    </row>
    <row r="3" spans="2:26" x14ac:dyDescent="0.25">
      <c r="T3" s="33"/>
      <c r="U3" s="33"/>
      <c r="V3" s="33"/>
      <c r="X3" s="33"/>
      <c r="Y3" s="33"/>
      <c r="Z3" s="33"/>
    </row>
    <row r="4" spans="2:26" ht="15.75" x14ac:dyDescent="0.25">
      <c r="B4" s="28" t="s">
        <v>105</v>
      </c>
      <c r="T4" s="33"/>
      <c r="U4" s="33"/>
      <c r="V4" s="33"/>
      <c r="X4" s="33"/>
      <c r="Y4" s="33"/>
      <c r="Z4" s="33"/>
    </row>
    <row r="5" spans="2:26" ht="51.75" customHeight="1" x14ac:dyDescent="0.25">
      <c r="B5" s="29" t="s">
        <v>6</v>
      </c>
      <c r="C5" s="29" t="s">
        <v>14</v>
      </c>
      <c r="D5" s="30" t="s">
        <v>7</v>
      </c>
      <c r="E5" s="30"/>
      <c r="F5" s="30" t="s">
        <v>11</v>
      </c>
      <c r="T5" s="33"/>
      <c r="U5" s="33"/>
      <c r="V5" s="33"/>
      <c r="X5" s="33"/>
      <c r="Y5" s="33"/>
      <c r="Z5" s="33"/>
    </row>
    <row r="6" spans="2:26" x14ac:dyDescent="0.25">
      <c r="B6" s="2" t="s">
        <v>90</v>
      </c>
      <c r="C6" s="2" t="s">
        <v>92</v>
      </c>
      <c r="D6" s="3">
        <v>0</v>
      </c>
      <c r="F6" s="45">
        <f ca="1">IF(S6=0,0,OFFSET(D6,S6-1,0))</f>
        <v>0</v>
      </c>
      <c r="S6" s="33">
        <v>0</v>
      </c>
      <c r="T6" s="33"/>
      <c r="U6" s="33"/>
      <c r="V6" s="33"/>
      <c r="X6" s="33"/>
      <c r="Y6" s="33"/>
      <c r="Z6" s="33"/>
    </row>
    <row r="7" spans="2:26" x14ac:dyDescent="0.25">
      <c r="B7" s="2" t="s">
        <v>91</v>
      </c>
      <c r="C7" s="2" t="s">
        <v>93</v>
      </c>
      <c r="D7" s="3">
        <v>0.06</v>
      </c>
      <c r="F7" s="45"/>
      <c r="T7" s="33"/>
      <c r="U7" s="33"/>
      <c r="V7" s="33"/>
      <c r="X7" s="33"/>
      <c r="Y7" s="33"/>
      <c r="Z7" s="33"/>
    </row>
    <row r="8" spans="2:26" x14ac:dyDescent="0.25">
      <c r="C8" s="2" t="s">
        <v>94</v>
      </c>
      <c r="D8" s="3">
        <v>0.13</v>
      </c>
      <c r="F8" s="45"/>
      <c r="T8" s="33"/>
      <c r="U8" s="33"/>
      <c r="V8" s="33"/>
      <c r="X8" s="33"/>
      <c r="Y8" s="33"/>
      <c r="Z8" s="33"/>
    </row>
    <row r="9" spans="2:26" x14ac:dyDescent="0.25">
      <c r="C9" s="2" t="s">
        <v>95</v>
      </c>
      <c r="D9" s="3">
        <v>0.2</v>
      </c>
      <c r="F9" s="45"/>
      <c r="T9" s="33"/>
      <c r="U9" s="33"/>
      <c r="V9" s="33"/>
      <c r="X9" s="33"/>
      <c r="Y9" s="33"/>
      <c r="Z9" s="33"/>
    </row>
    <row r="10" spans="2:26" x14ac:dyDescent="0.25">
      <c r="D10" s="2"/>
      <c r="F10" s="2"/>
      <c r="T10" s="33"/>
      <c r="U10" s="33"/>
      <c r="V10" s="33"/>
      <c r="X10" s="33"/>
      <c r="Y10" s="33"/>
      <c r="Z10" s="33"/>
    </row>
    <row r="11" spans="2:26" x14ac:dyDescent="0.25">
      <c r="B11" s="2" t="s">
        <v>96</v>
      </c>
      <c r="C11" s="2" t="s">
        <v>98</v>
      </c>
      <c r="D11" s="3">
        <v>0</v>
      </c>
      <c r="F11" s="45">
        <f ca="1">IF(S11=0,0,OFFSET(D11,S11-1,0))</f>
        <v>0</v>
      </c>
      <c r="S11" s="33">
        <v>0</v>
      </c>
      <c r="T11" s="33"/>
      <c r="U11" s="33"/>
      <c r="V11" s="33"/>
      <c r="X11" s="33"/>
      <c r="Y11" s="33"/>
      <c r="Z11" s="33"/>
    </row>
    <row r="12" spans="2:26" x14ac:dyDescent="0.25">
      <c r="B12" s="2" t="s">
        <v>97</v>
      </c>
      <c r="C12" s="2" t="s">
        <v>99</v>
      </c>
      <c r="D12" s="3">
        <v>0.06</v>
      </c>
      <c r="F12" s="45"/>
      <c r="T12" s="33"/>
      <c r="U12" s="33"/>
      <c r="V12" s="33"/>
      <c r="X12" s="33"/>
      <c r="Y12" s="33"/>
      <c r="Z12" s="33"/>
    </row>
    <row r="13" spans="2:26" x14ac:dyDescent="0.25">
      <c r="C13" s="2" t="s">
        <v>100</v>
      </c>
      <c r="D13" s="3">
        <v>0.13</v>
      </c>
      <c r="F13" s="45"/>
      <c r="T13" s="33"/>
      <c r="U13" s="33"/>
      <c r="V13" s="33"/>
      <c r="X13" s="33"/>
      <c r="Y13" s="33"/>
      <c r="Z13" s="33"/>
    </row>
    <row r="14" spans="2:26" x14ac:dyDescent="0.25">
      <c r="C14" s="2" t="s">
        <v>101</v>
      </c>
      <c r="D14" s="3">
        <v>0.2</v>
      </c>
      <c r="F14" s="45"/>
      <c r="T14" s="33"/>
      <c r="U14" s="33"/>
      <c r="V14" s="33"/>
      <c r="X14" s="33"/>
      <c r="Y14" s="33"/>
      <c r="Z14" s="33"/>
    </row>
    <row r="15" spans="2:26" x14ac:dyDescent="0.25">
      <c r="D15" s="3"/>
      <c r="F15" s="45"/>
      <c r="T15" s="33"/>
      <c r="U15" s="33"/>
      <c r="V15" s="33"/>
      <c r="X15" s="33"/>
      <c r="Y15" s="33"/>
      <c r="Z15" s="33"/>
    </row>
    <row r="16" spans="2:26" x14ac:dyDescent="0.25">
      <c r="B16" s="2" t="s">
        <v>102</v>
      </c>
      <c r="C16" s="2" t="s">
        <v>98</v>
      </c>
      <c r="D16" s="3">
        <v>0</v>
      </c>
      <c r="F16" s="45">
        <f ca="1">IF(S16=0,0,OFFSET(D16,S16-1,0))</f>
        <v>0</v>
      </c>
      <c r="S16" s="33">
        <v>0</v>
      </c>
      <c r="T16" s="33"/>
      <c r="U16" s="33"/>
      <c r="V16" s="33"/>
      <c r="X16" s="33"/>
      <c r="Y16" s="33"/>
      <c r="Z16" s="33"/>
    </row>
    <row r="17" spans="1:26" x14ac:dyDescent="0.25">
      <c r="B17" s="2" t="s">
        <v>103</v>
      </c>
      <c r="C17" s="2" t="s">
        <v>99</v>
      </c>
      <c r="D17" s="3">
        <v>0.1</v>
      </c>
      <c r="F17" s="45"/>
      <c r="T17" s="33"/>
      <c r="U17" s="33"/>
      <c r="V17" s="33"/>
      <c r="X17" s="33"/>
      <c r="Y17" s="33"/>
      <c r="Z17" s="33"/>
    </row>
    <row r="18" spans="1:26" x14ac:dyDescent="0.25">
      <c r="C18" s="2" t="s">
        <v>143</v>
      </c>
      <c r="D18" s="3">
        <v>0.2</v>
      </c>
      <c r="F18" s="45"/>
      <c r="T18" s="33"/>
      <c r="U18" s="33"/>
      <c r="V18" s="33"/>
      <c r="X18" s="33"/>
      <c r="Y18" s="33"/>
      <c r="Z18" s="33"/>
    </row>
    <row r="19" spans="1:26" x14ac:dyDescent="0.25">
      <c r="D19" s="2"/>
      <c r="F19" s="2"/>
      <c r="T19" s="33"/>
      <c r="U19" s="33"/>
      <c r="V19" s="33"/>
      <c r="X19" s="33"/>
      <c r="Y19" s="33"/>
      <c r="Z19" s="33"/>
    </row>
    <row r="20" spans="1:26" ht="15.75" x14ac:dyDescent="0.25">
      <c r="B20" s="28" t="s">
        <v>104</v>
      </c>
      <c r="D20" s="3"/>
      <c r="F20" s="2"/>
      <c r="T20" s="33"/>
      <c r="U20" s="33"/>
      <c r="V20" s="33"/>
      <c r="X20" s="33"/>
      <c r="Y20" s="33"/>
      <c r="Z20" s="33"/>
    </row>
    <row r="21" spans="1:26" ht="37.5" customHeight="1" x14ac:dyDescent="0.25">
      <c r="B21" s="29" t="s">
        <v>6</v>
      </c>
      <c r="C21" s="29" t="s">
        <v>14</v>
      </c>
      <c r="D21" s="30" t="s">
        <v>7</v>
      </c>
      <c r="E21" s="30"/>
      <c r="F21" s="30" t="s">
        <v>11</v>
      </c>
      <c r="T21" s="33"/>
      <c r="U21" s="33"/>
      <c r="V21" s="33"/>
      <c r="X21" s="33"/>
      <c r="Y21" s="33"/>
      <c r="Z21" s="33"/>
    </row>
    <row r="22" spans="1:26" ht="17.25" customHeight="1" x14ac:dyDescent="0.25">
      <c r="B22" s="2" t="s">
        <v>106</v>
      </c>
      <c r="C22" s="6" t="s">
        <v>141</v>
      </c>
      <c r="D22" s="3">
        <v>0.01</v>
      </c>
      <c r="F22" s="45">
        <f ca="1">IF(S22=0,0,OFFSET(D22,S22-1,0))</f>
        <v>0</v>
      </c>
      <c r="S22" s="33">
        <v>0</v>
      </c>
      <c r="T22" s="33"/>
      <c r="U22" s="33"/>
      <c r="V22" s="33"/>
      <c r="X22" s="33"/>
      <c r="Y22" s="33"/>
      <c r="Z22" s="33"/>
    </row>
    <row r="23" spans="1:26" x14ac:dyDescent="0.25">
      <c r="C23" s="2" t="s">
        <v>142</v>
      </c>
      <c r="D23" s="3">
        <v>0.02</v>
      </c>
      <c r="F23" s="45"/>
      <c r="T23" s="33"/>
      <c r="U23" s="33"/>
      <c r="V23" s="33"/>
      <c r="X23" s="33"/>
      <c r="Y23" s="33"/>
      <c r="Z23" s="33"/>
    </row>
    <row r="24" spans="1:26" x14ac:dyDescent="0.25">
      <c r="C24" s="2" t="s">
        <v>140</v>
      </c>
      <c r="D24" s="3">
        <v>0.03</v>
      </c>
      <c r="F24" s="45"/>
      <c r="T24" s="33"/>
      <c r="U24" s="33"/>
      <c r="V24" s="33"/>
      <c r="X24" s="33"/>
      <c r="Y24" s="33"/>
      <c r="Z24" s="33"/>
    </row>
    <row r="25" spans="1:26" x14ac:dyDescent="0.25">
      <c r="D25" s="2"/>
      <c r="F25" s="2"/>
      <c r="T25" s="33"/>
      <c r="U25" s="33"/>
      <c r="V25" s="33"/>
      <c r="X25" s="33"/>
      <c r="Y25" s="33"/>
      <c r="Z25" s="33"/>
    </row>
    <row r="26" spans="1:26" x14ac:dyDescent="0.25">
      <c r="B26" s="31" t="s">
        <v>16</v>
      </c>
      <c r="C26" s="6" t="s">
        <v>17</v>
      </c>
      <c r="D26" s="2"/>
      <c r="F26" s="46">
        <f>VLOOKUP(SUM(T26:T29),U26:V29,2,TRUE)</f>
        <v>5.0000000000000001E-3</v>
      </c>
      <c r="G26" s="2" t="str">
        <f>VLOOKUP(SUM(T26:T29),U26:W29,3,TRUE)</f>
        <v>Leve</v>
      </c>
      <c r="S26" s="33" t="b">
        <v>0</v>
      </c>
      <c r="T26" s="33">
        <f t="shared" ref="T26:T29" si="0">IF(S26,1,0)</f>
        <v>0</v>
      </c>
      <c r="U26" s="33">
        <v>0</v>
      </c>
      <c r="V26" s="34">
        <v>5.0000000000000001E-3</v>
      </c>
      <c r="W26" s="33" t="s">
        <v>15</v>
      </c>
      <c r="X26" s="33"/>
      <c r="Y26" s="33"/>
      <c r="Z26" s="34"/>
    </row>
    <row r="27" spans="1:26" x14ac:dyDescent="0.25">
      <c r="C27" s="16" t="s">
        <v>107</v>
      </c>
      <c r="D27" s="16"/>
      <c r="F27" s="2"/>
      <c r="S27" s="33" t="b">
        <v>0</v>
      </c>
      <c r="T27" s="33">
        <f t="shared" si="0"/>
        <v>0</v>
      </c>
      <c r="U27" s="33">
        <v>2</v>
      </c>
      <c r="V27" s="34">
        <v>0.01</v>
      </c>
      <c r="W27" s="33" t="s">
        <v>57</v>
      </c>
      <c r="X27" s="33"/>
      <c r="Y27" s="33"/>
      <c r="Z27" s="34"/>
    </row>
    <row r="28" spans="1:26" x14ac:dyDescent="0.25">
      <c r="C28" s="33" t="s">
        <v>108</v>
      </c>
      <c r="D28" s="2"/>
      <c r="F28" s="2"/>
      <c r="S28" s="33" t="b">
        <v>0</v>
      </c>
      <c r="T28" s="33">
        <f t="shared" si="0"/>
        <v>0</v>
      </c>
      <c r="U28" s="33">
        <v>4</v>
      </c>
      <c r="V28" s="34">
        <v>0.02</v>
      </c>
      <c r="W28" s="33" t="s">
        <v>58</v>
      </c>
      <c r="X28" s="33"/>
      <c r="Y28" s="33"/>
      <c r="Z28" s="34"/>
    </row>
    <row r="29" spans="1:26" x14ac:dyDescent="0.25">
      <c r="A29" s="25"/>
      <c r="B29" s="25"/>
      <c r="C29" s="33" t="s">
        <v>109</v>
      </c>
      <c r="D29" s="2"/>
      <c r="F29" s="25"/>
      <c r="S29" s="33" t="b">
        <v>0</v>
      </c>
      <c r="T29" s="33">
        <f t="shared" si="0"/>
        <v>0</v>
      </c>
      <c r="U29" s="33"/>
      <c r="V29" s="33"/>
      <c r="X29" s="33"/>
      <c r="Y29" s="33"/>
      <c r="Z29" s="33"/>
    </row>
    <row r="30" spans="1:26" x14ac:dyDescent="0.25">
      <c r="B30" s="2" t="s">
        <v>110</v>
      </c>
      <c r="D30" s="2"/>
      <c r="F30" s="2"/>
      <c r="T30" s="33"/>
      <c r="U30" s="33"/>
      <c r="V30" s="33"/>
      <c r="X30" s="33"/>
      <c r="Y30" s="33"/>
      <c r="Z30" s="33"/>
    </row>
    <row r="31" spans="1:26" x14ac:dyDescent="0.25">
      <c r="D31" s="2"/>
      <c r="F31" s="2"/>
      <c r="T31" s="33"/>
      <c r="U31" s="33"/>
      <c r="V31" s="33"/>
      <c r="X31" s="33"/>
      <c r="Y31" s="33"/>
      <c r="Z31" s="33"/>
    </row>
    <row r="33" spans="1:26" ht="15.75" x14ac:dyDescent="0.25">
      <c r="A33" s="25"/>
      <c r="B33" s="28" t="s">
        <v>111</v>
      </c>
      <c r="C33" s="25"/>
      <c r="D33" s="25"/>
      <c r="E33" s="25"/>
      <c r="F33" s="25"/>
      <c r="T33" s="33"/>
      <c r="U33" s="33"/>
      <c r="V33" s="33"/>
      <c r="X33" s="33"/>
      <c r="Y33" s="33"/>
      <c r="Z33" s="33"/>
    </row>
    <row r="34" spans="1:26" ht="42" customHeight="1" x14ac:dyDescent="0.25">
      <c r="B34" s="29" t="s">
        <v>6</v>
      </c>
      <c r="C34" s="29" t="s">
        <v>14</v>
      </c>
      <c r="D34" s="30"/>
      <c r="E34" s="30"/>
      <c r="F34" s="30" t="s">
        <v>11</v>
      </c>
      <c r="T34" s="33"/>
      <c r="U34" s="33"/>
      <c r="V34" s="33"/>
      <c r="X34" s="33"/>
      <c r="Y34" s="33"/>
      <c r="Z34" s="33"/>
    </row>
    <row r="35" spans="1:26" x14ac:dyDescent="0.25">
      <c r="B35" s="31" t="s">
        <v>114</v>
      </c>
      <c r="C35" s="6" t="s">
        <v>112</v>
      </c>
      <c r="D35" s="2"/>
      <c r="F35" s="46">
        <f>VLOOKUP(SUM(T35:T38),U35:V38,2,TRUE)</f>
        <v>0.03</v>
      </c>
      <c r="G35" s="2" t="str">
        <f>VLOOKUP(SUM(T35:T38),U35:W38,3,TRUE)</f>
        <v>Leve</v>
      </c>
      <c r="S35" s="33" t="b">
        <v>0</v>
      </c>
      <c r="T35" s="33">
        <f t="shared" ref="T35:T38" si="1">IF(S35,1,0)</f>
        <v>0</v>
      </c>
      <c r="U35" s="33">
        <v>0</v>
      </c>
      <c r="V35" s="34">
        <v>0.03</v>
      </c>
      <c r="W35" s="33" t="s">
        <v>15</v>
      </c>
      <c r="X35" s="33"/>
      <c r="Y35" s="33"/>
      <c r="Z35" s="34"/>
    </row>
    <row r="36" spans="1:26" ht="30" customHeight="1" x14ac:dyDescent="0.25">
      <c r="C36" s="32" t="s">
        <v>113</v>
      </c>
      <c r="D36" s="32"/>
      <c r="F36" s="2"/>
      <c r="S36" s="33" t="b">
        <v>0</v>
      </c>
      <c r="T36" s="33">
        <f t="shared" si="1"/>
        <v>0</v>
      </c>
      <c r="U36" s="33">
        <v>2</v>
      </c>
      <c r="V36" s="34">
        <v>0.06</v>
      </c>
      <c r="W36" s="33" t="s">
        <v>57</v>
      </c>
      <c r="X36" s="33"/>
      <c r="Y36" s="33"/>
      <c r="Z36" s="34"/>
    </row>
    <row r="37" spans="1:26" x14ac:dyDescent="0.25">
      <c r="C37" s="33" t="s">
        <v>115</v>
      </c>
      <c r="D37" s="2"/>
      <c r="F37" s="2"/>
      <c r="S37" s="33" t="b">
        <v>0</v>
      </c>
      <c r="T37" s="33">
        <f t="shared" si="1"/>
        <v>0</v>
      </c>
      <c r="U37" s="33">
        <v>4</v>
      </c>
      <c r="V37" s="34">
        <v>0.09</v>
      </c>
      <c r="W37" s="33" t="s">
        <v>58</v>
      </c>
      <c r="X37" s="33"/>
      <c r="Y37" s="33"/>
      <c r="Z37" s="34"/>
    </row>
    <row r="38" spans="1:26" x14ac:dyDescent="0.25">
      <c r="C38" s="33" t="s">
        <v>116</v>
      </c>
      <c r="D38" s="2"/>
      <c r="F38" s="2"/>
      <c r="S38" s="33" t="b">
        <v>0</v>
      </c>
      <c r="T38" s="33">
        <f t="shared" si="1"/>
        <v>0</v>
      </c>
      <c r="U38" s="33"/>
      <c r="V38" s="34"/>
      <c r="X38" s="33"/>
      <c r="Y38" s="33"/>
      <c r="Z38" s="34"/>
    </row>
    <row r="39" spans="1:26" x14ac:dyDescent="0.25">
      <c r="B39" s="2" t="s">
        <v>117</v>
      </c>
      <c r="D39" s="2"/>
      <c r="F39" s="2"/>
      <c r="T39" s="33"/>
      <c r="U39" s="33"/>
      <c r="V39" s="33"/>
      <c r="X39" s="33"/>
      <c r="Y39" s="33"/>
      <c r="Z39" s="33"/>
    </row>
    <row r="40" spans="1:26" x14ac:dyDescent="0.25">
      <c r="A40" s="25"/>
      <c r="B40" s="25"/>
      <c r="D40" s="25"/>
      <c r="E40" s="25"/>
      <c r="F40" s="25"/>
      <c r="T40" s="33"/>
      <c r="U40" s="33"/>
      <c r="V40" s="33"/>
      <c r="X40" s="33"/>
      <c r="Y40" s="33"/>
      <c r="Z40" s="33"/>
    </row>
    <row r="41" spans="1:26" x14ac:dyDescent="0.25">
      <c r="A41" s="25"/>
      <c r="B41" s="25"/>
      <c r="C41" s="25"/>
      <c r="D41" s="25"/>
      <c r="E41" s="25"/>
      <c r="F41" s="25"/>
      <c r="T41" s="33"/>
      <c r="U41" s="33"/>
      <c r="V41" s="33"/>
      <c r="X41" s="33"/>
      <c r="Y41" s="33"/>
      <c r="Z41" s="33"/>
    </row>
    <row r="43" spans="1:26" hidden="1" x14ac:dyDescent="0.25"/>
    <row r="44" spans="1:26" ht="22.5" hidden="1" customHeight="1" x14ac:dyDescent="0.3">
      <c r="B44" s="35" t="s">
        <v>12</v>
      </c>
      <c r="C44" s="35"/>
      <c r="D44" s="36"/>
      <c r="E44" s="35"/>
      <c r="F44" s="53">
        <f ca="1">SUM(F6:F41)</f>
        <v>3.4999999999999996E-2</v>
      </c>
    </row>
  </sheetData>
  <sheetProtection algorithmName="SHA-512" hashValue="LfB5fLnH16/rPSeKvE3dSiX5M+dnLcXY81LUMPEieY8eUtHCJK4FyiXgjMU4RCkOsxyhNKruG4GwVv8VgE3m8Q==" saltValue="9lrPWwfQMr6+imV9TFVv0A==" spinCount="100000" sheet="1" objects="1" scenarios="1" selectLockedCells="1"/>
  <dataConsolidate/>
  <pageMargins left="0.48" right="0.55000000000000004" top="0.75" bottom="0.75" header="0.3" footer="0.3"/>
  <pageSetup paperSize="9" scale="99" orientation="portrait" r:id="rId1"/>
  <rowBreaks count="1" manualBreakCount="1">
    <brk id="40" max="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 altText="">
                <anchor moveWithCells="1">
                  <from>
                    <xdr:col>4</xdr:col>
                    <xdr:colOff>257175</xdr:colOff>
                    <xdr:row>5</xdr:row>
                    <xdr:rowOff>0</xdr:rowOff>
                  </from>
                  <to>
                    <xdr:col>4</xdr:col>
                    <xdr:colOff>561975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4</xdr:col>
                    <xdr:colOff>257175</xdr:colOff>
                    <xdr:row>5</xdr:row>
                    <xdr:rowOff>171450</xdr:rowOff>
                  </from>
                  <to>
                    <xdr:col>4</xdr:col>
                    <xdr:colOff>561975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257175</xdr:colOff>
                    <xdr:row>6</xdr:row>
                    <xdr:rowOff>161925</xdr:rowOff>
                  </from>
                  <to>
                    <xdr:col>4</xdr:col>
                    <xdr:colOff>561975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Group Box 5">
              <controlPr defaultSize="0" autoFill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4</xdr:col>
                    <xdr:colOff>723900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Group Box 7">
              <controlPr defaultSize="0" autoFill="0" autoPict="0">
                <anchor moveWithCells="1">
                  <from>
                    <xdr:col>1</xdr:col>
                    <xdr:colOff>0</xdr:colOff>
                    <xdr:row>9</xdr:row>
                    <xdr:rowOff>104775</xdr:rowOff>
                  </from>
                  <to>
                    <xdr:col>4</xdr:col>
                    <xdr:colOff>723900</xdr:colOff>
                    <xdr:row>14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Group Box 8">
              <controlPr defaultSize="0" autoFill="0" autoPict="0">
                <anchor moveWithCells="1">
                  <from>
                    <xdr:col>1</xdr:col>
                    <xdr:colOff>0</xdr:colOff>
                    <xdr:row>14</xdr:row>
                    <xdr:rowOff>114300</xdr:rowOff>
                  </from>
                  <to>
                    <xdr:col>4</xdr:col>
                    <xdr:colOff>723900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Group Box 16">
              <controlPr defaultSize="0" autoFill="0" autoPict="0">
                <anchor moveWithCells="1">
                  <from>
                    <xdr:col>1</xdr:col>
                    <xdr:colOff>0</xdr:colOff>
                    <xdr:row>20</xdr:row>
                    <xdr:rowOff>428625</xdr:rowOff>
                  </from>
                  <to>
                    <xdr:col>4</xdr:col>
                    <xdr:colOff>723900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1" name="Option Button 33">
              <controlPr defaultSize="0" autoFill="0" autoLine="0" autoPict="0">
                <anchor moveWithCells="1">
                  <from>
                    <xdr:col>4</xdr:col>
                    <xdr:colOff>257175</xdr:colOff>
                    <xdr:row>20</xdr:row>
                    <xdr:rowOff>466725</xdr:rowOff>
                  </from>
                  <to>
                    <xdr:col>4</xdr:col>
                    <xdr:colOff>561975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2" name="Option Button 34">
              <controlPr defaultSize="0" autoFill="0" autoLine="0" autoPict="0">
                <anchor moveWithCells="1">
                  <from>
                    <xdr:col>4</xdr:col>
                    <xdr:colOff>257175</xdr:colOff>
                    <xdr:row>21</xdr:row>
                    <xdr:rowOff>180975</xdr:rowOff>
                  </from>
                  <to>
                    <xdr:col>4</xdr:col>
                    <xdr:colOff>561975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3" name="Option Button 35">
              <controlPr defaultSize="0" autoFill="0" autoLine="0" autoPict="0">
                <anchor moveWithCells="1">
                  <from>
                    <xdr:col>4</xdr:col>
                    <xdr:colOff>257175</xdr:colOff>
                    <xdr:row>22</xdr:row>
                    <xdr:rowOff>180975</xdr:rowOff>
                  </from>
                  <to>
                    <xdr:col>4</xdr:col>
                    <xdr:colOff>561975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4" name="Group Box 40">
              <controlPr defaultSize="0" autoFill="0" autoPict="0">
                <anchor moveWithCells="1">
                  <from>
                    <xdr:col>1</xdr:col>
                    <xdr:colOff>0</xdr:colOff>
                    <xdr:row>24</xdr:row>
                    <xdr:rowOff>85725</xdr:rowOff>
                  </from>
                  <to>
                    <xdr:col>4</xdr:col>
                    <xdr:colOff>723900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5" name="Check Box 41">
              <controlPr defaultSize="0" autoFill="0" autoLine="0" autoPict="0">
                <anchor moveWithCells="1">
                  <from>
                    <xdr:col>4</xdr:col>
                    <xdr:colOff>257175</xdr:colOff>
                    <xdr:row>24</xdr:row>
                    <xdr:rowOff>171450</xdr:rowOff>
                  </from>
                  <to>
                    <xdr:col>4</xdr:col>
                    <xdr:colOff>561975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6" name="Check Box 42">
              <controlPr defaultSize="0" autoFill="0" autoLine="0" autoPict="0">
                <anchor moveWithCells="1">
                  <from>
                    <xdr:col>4</xdr:col>
                    <xdr:colOff>257175</xdr:colOff>
                    <xdr:row>26</xdr:row>
                    <xdr:rowOff>0</xdr:rowOff>
                  </from>
                  <to>
                    <xdr:col>4</xdr:col>
                    <xdr:colOff>561975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7" name="Check Box 43">
              <controlPr defaultSize="0" autoFill="0" autoLine="0" autoPict="0">
                <anchor moveWithCells="1">
                  <from>
                    <xdr:col>4</xdr:col>
                    <xdr:colOff>257175</xdr:colOff>
                    <xdr:row>26</xdr:row>
                    <xdr:rowOff>371475</xdr:rowOff>
                  </from>
                  <to>
                    <xdr:col>4</xdr:col>
                    <xdr:colOff>561975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8" name="Group Box 61">
              <controlPr defaultSize="0" autoFill="0" autoPict="0">
                <anchor moveWithCells="1">
                  <from>
                    <xdr:col>1</xdr:col>
                    <xdr:colOff>0</xdr:colOff>
                    <xdr:row>34</xdr:row>
                    <xdr:rowOff>0</xdr:rowOff>
                  </from>
                  <to>
                    <xdr:col>4</xdr:col>
                    <xdr:colOff>714375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9" name="Check Box 62">
              <controlPr defaultSize="0" autoFill="0" autoLine="0" autoPict="0">
                <anchor moveWithCells="1">
                  <from>
                    <xdr:col>4</xdr:col>
                    <xdr:colOff>257175</xdr:colOff>
                    <xdr:row>34</xdr:row>
                    <xdr:rowOff>9525</xdr:rowOff>
                  </from>
                  <to>
                    <xdr:col>4</xdr:col>
                    <xdr:colOff>561975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20" name="Check Box 63">
              <controlPr defaultSize="0" autoFill="0" autoLine="0" autoPict="0">
                <anchor moveWithCells="1">
                  <from>
                    <xdr:col>4</xdr:col>
                    <xdr:colOff>257175</xdr:colOff>
                    <xdr:row>35</xdr:row>
                    <xdr:rowOff>38100</xdr:rowOff>
                  </from>
                  <to>
                    <xdr:col>4</xdr:col>
                    <xdr:colOff>561975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21" name="Check Box 64">
              <controlPr defaultSize="0" autoFill="0" autoLine="0" autoPict="0">
                <anchor moveWithCells="1">
                  <from>
                    <xdr:col>4</xdr:col>
                    <xdr:colOff>257175</xdr:colOff>
                    <xdr:row>35</xdr:row>
                    <xdr:rowOff>371475</xdr:rowOff>
                  </from>
                  <to>
                    <xdr:col>4</xdr:col>
                    <xdr:colOff>561975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22" name="Check Box 65">
              <controlPr defaultSize="0" autoFill="0" autoLine="0" autoPict="0">
                <anchor moveWithCells="1">
                  <from>
                    <xdr:col>4</xdr:col>
                    <xdr:colOff>257175</xdr:colOff>
                    <xdr:row>36</xdr:row>
                    <xdr:rowOff>180975</xdr:rowOff>
                  </from>
                  <to>
                    <xdr:col>4</xdr:col>
                    <xdr:colOff>561975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23" name="Option Button 76">
              <controlPr defaultSize="0" autoFill="0" autoLine="0" autoPict="0">
                <anchor moveWithCells="1">
                  <from>
                    <xdr:col>4</xdr:col>
                    <xdr:colOff>257175</xdr:colOff>
                    <xdr:row>7</xdr:row>
                    <xdr:rowOff>161925</xdr:rowOff>
                  </from>
                  <to>
                    <xdr:col>4</xdr:col>
                    <xdr:colOff>561975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4" name="Option Button 79">
              <controlPr defaultSize="0" autoFill="0" autoLine="0" autoPict="0">
                <anchor moveWithCells="1">
                  <from>
                    <xdr:col>4</xdr:col>
                    <xdr:colOff>266700</xdr:colOff>
                    <xdr:row>9</xdr:row>
                    <xdr:rowOff>180975</xdr:rowOff>
                  </from>
                  <to>
                    <xdr:col>4</xdr:col>
                    <xdr:colOff>571500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5" name="Option Button 80">
              <controlPr defaultSize="0" autoFill="0" autoLine="0" autoPict="0">
                <anchor moveWithCells="1">
                  <from>
                    <xdr:col>4</xdr:col>
                    <xdr:colOff>266700</xdr:colOff>
                    <xdr:row>10</xdr:row>
                    <xdr:rowOff>180975</xdr:rowOff>
                  </from>
                  <to>
                    <xdr:col>4</xdr:col>
                    <xdr:colOff>571500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26" name="Option Button 81">
              <controlPr defaultSize="0" autoFill="0" autoLine="0" autoPict="0">
                <anchor moveWithCells="1">
                  <from>
                    <xdr:col>4</xdr:col>
                    <xdr:colOff>266700</xdr:colOff>
                    <xdr:row>11</xdr:row>
                    <xdr:rowOff>180975</xdr:rowOff>
                  </from>
                  <to>
                    <xdr:col>4</xdr:col>
                    <xdr:colOff>571500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27" name="Option Button 82">
              <controlPr defaultSize="0" autoFill="0" autoLine="0" autoPict="0">
                <anchor moveWithCells="1">
                  <from>
                    <xdr:col>4</xdr:col>
                    <xdr:colOff>266700</xdr:colOff>
                    <xdr:row>12</xdr:row>
                    <xdr:rowOff>161925</xdr:rowOff>
                  </from>
                  <to>
                    <xdr:col>4</xdr:col>
                    <xdr:colOff>571500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8" name="Option Button 83">
              <controlPr defaultSize="0" autoFill="0" autoLine="0" autoPict="0">
                <anchor moveWithCells="1">
                  <from>
                    <xdr:col>4</xdr:col>
                    <xdr:colOff>257175</xdr:colOff>
                    <xdr:row>14</xdr:row>
                    <xdr:rowOff>180975</xdr:rowOff>
                  </from>
                  <to>
                    <xdr:col>4</xdr:col>
                    <xdr:colOff>561975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9" name="Option Button 84">
              <controlPr defaultSize="0" autoFill="0" autoLine="0" autoPict="0">
                <anchor moveWithCells="1">
                  <from>
                    <xdr:col>4</xdr:col>
                    <xdr:colOff>257175</xdr:colOff>
                    <xdr:row>15</xdr:row>
                    <xdr:rowOff>180975</xdr:rowOff>
                  </from>
                  <to>
                    <xdr:col>4</xdr:col>
                    <xdr:colOff>561975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30" name="Option Button 85">
              <controlPr defaultSize="0" autoFill="0" autoLine="0" autoPict="0">
                <anchor moveWithCells="1">
                  <from>
                    <xdr:col>4</xdr:col>
                    <xdr:colOff>257175</xdr:colOff>
                    <xdr:row>16</xdr:row>
                    <xdr:rowOff>171450</xdr:rowOff>
                  </from>
                  <to>
                    <xdr:col>4</xdr:col>
                    <xdr:colOff>561975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31" name="Check Box 87">
              <controlPr defaultSize="0" autoFill="0" autoLine="0" autoPict="0">
                <anchor moveWithCells="1">
                  <from>
                    <xdr:col>4</xdr:col>
                    <xdr:colOff>257175</xdr:colOff>
                    <xdr:row>27</xdr:row>
                    <xdr:rowOff>0</xdr:rowOff>
                  </from>
                  <to>
                    <xdr:col>4</xdr:col>
                    <xdr:colOff>561975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32" name="Check Box 88">
              <controlPr defaultSize="0" autoFill="0" autoLine="0" autoPict="0">
                <anchor moveWithCells="1">
                  <from>
                    <xdr:col>4</xdr:col>
                    <xdr:colOff>257175</xdr:colOff>
                    <xdr:row>27</xdr:row>
                    <xdr:rowOff>371475</xdr:rowOff>
                  </from>
                  <to>
                    <xdr:col>4</xdr:col>
                    <xdr:colOff>561975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pageSetUpPr fitToPage="1"/>
  </sheetPr>
  <dimension ref="B2:S67"/>
  <sheetViews>
    <sheetView showGridLines="0" showRowColHeaders="0" zoomScaleNormal="100" workbookViewId="0">
      <pane ySplit="2" topLeftCell="A45" activePane="bottomLeft" state="frozen"/>
      <selection pane="bottomLeft" activeCell="K59" sqref="K59"/>
    </sheetView>
  </sheetViews>
  <sheetFormatPr baseColWidth="10" defaultRowHeight="15" x14ac:dyDescent="0.25"/>
  <cols>
    <col min="1" max="1" width="3.7109375" style="10" customWidth="1"/>
    <col min="2" max="2" width="27" style="10" customWidth="1"/>
    <col min="3" max="3" width="39.85546875" style="10" customWidth="1"/>
    <col min="4" max="5" width="10" style="10" customWidth="1"/>
    <col min="6" max="6" width="10" style="9" customWidth="1"/>
    <col min="7" max="7" width="10" style="10" customWidth="1"/>
    <col min="8" max="8" width="11.42578125" style="9"/>
    <col min="9" max="9" width="5.7109375" style="10" customWidth="1"/>
    <col min="10" max="14" width="11.42578125" style="10"/>
    <col min="15" max="15" width="11.5703125" style="10" customWidth="1"/>
    <col min="16" max="17" width="11.42578125" style="10"/>
    <col min="18" max="18" width="11.42578125" style="10" customWidth="1"/>
    <col min="19" max="19" width="3.140625" style="44" hidden="1" customWidth="1"/>
    <col min="20" max="20" width="11.42578125" style="10"/>
    <col min="21" max="21" width="9.7109375" style="10" customWidth="1"/>
    <col min="22" max="16384" width="11.42578125" style="10"/>
  </cols>
  <sheetData>
    <row r="2" spans="2:19" ht="21" x14ac:dyDescent="0.25">
      <c r="B2" s="43" t="s">
        <v>18</v>
      </c>
    </row>
    <row r="4" spans="2:19" ht="36" customHeight="1" x14ac:dyDescent="0.25">
      <c r="B4" s="29" t="s">
        <v>6</v>
      </c>
      <c r="C4" s="30" t="s">
        <v>20</v>
      </c>
      <c r="D4" s="30" t="s">
        <v>22</v>
      </c>
      <c r="E4" s="30" t="s">
        <v>23</v>
      </c>
      <c r="F4" s="30" t="s">
        <v>24</v>
      </c>
      <c r="G4" s="30" t="s">
        <v>25</v>
      </c>
      <c r="H4" s="30" t="s">
        <v>56</v>
      </c>
    </row>
    <row r="5" spans="2:19" ht="20.25" customHeight="1" x14ac:dyDescent="0.25">
      <c r="B5" s="62" t="s">
        <v>21</v>
      </c>
      <c r="C5" s="10" t="s">
        <v>29</v>
      </c>
      <c r="D5" s="8">
        <v>0</v>
      </c>
      <c r="E5" s="8">
        <v>1</v>
      </c>
      <c r="F5" s="8">
        <v>2</v>
      </c>
      <c r="G5" s="8">
        <v>3</v>
      </c>
      <c r="H5" s="9">
        <f ca="1">IF(S5=0,0,OFFSET(D4,(S5-1)/4+1,MOD(S5-1,4)))</f>
        <v>0</v>
      </c>
      <c r="S5" s="44">
        <v>0</v>
      </c>
    </row>
    <row r="6" spans="2:19" ht="15.75" customHeight="1" x14ac:dyDescent="0.25">
      <c r="B6" s="62"/>
      <c r="C6" s="10" t="s">
        <v>30</v>
      </c>
      <c r="D6" s="8">
        <v>0</v>
      </c>
      <c r="E6" s="8">
        <v>2</v>
      </c>
      <c r="F6" s="8">
        <v>3</v>
      </c>
      <c r="G6" s="8">
        <v>4</v>
      </c>
      <c r="H6" s="11"/>
    </row>
    <row r="7" spans="2:19" ht="18" customHeight="1" x14ac:dyDescent="0.25">
      <c r="C7" s="10" t="s">
        <v>31</v>
      </c>
      <c r="D7" s="8">
        <v>0</v>
      </c>
      <c r="E7" s="8">
        <v>3</v>
      </c>
      <c r="F7" s="8">
        <v>4</v>
      </c>
      <c r="G7" s="8">
        <v>5</v>
      </c>
      <c r="H7" s="11"/>
    </row>
    <row r="8" spans="2:19" ht="18" customHeight="1" x14ac:dyDescent="0.25">
      <c r="C8" s="10" t="s">
        <v>32</v>
      </c>
      <c r="D8" s="8">
        <v>0</v>
      </c>
      <c r="E8" s="8">
        <v>4</v>
      </c>
      <c r="F8" s="8">
        <v>5</v>
      </c>
      <c r="G8" s="8">
        <v>6</v>
      </c>
      <c r="H8" s="11"/>
    </row>
    <row r="9" spans="2:19" x14ac:dyDescent="0.25">
      <c r="D9" s="8"/>
      <c r="E9" s="8"/>
      <c r="F9" s="13"/>
      <c r="G9" s="8"/>
      <c r="H9" s="14"/>
    </row>
    <row r="10" spans="2:19" x14ac:dyDescent="0.25">
      <c r="B10" s="62" t="s">
        <v>26</v>
      </c>
      <c r="C10" s="10" t="s">
        <v>27</v>
      </c>
      <c r="D10" s="8">
        <v>0</v>
      </c>
      <c r="E10" s="8">
        <v>2</v>
      </c>
      <c r="F10" s="8">
        <v>4</v>
      </c>
      <c r="G10" s="8">
        <v>6</v>
      </c>
      <c r="H10" s="9">
        <f ca="1">IF(S10=0,0,OFFSET(C10,0,S10))</f>
        <v>0</v>
      </c>
      <c r="S10" s="44">
        <v>0</v>
      </c>
    </row>
    <row r="11" spans="2:19" x14ac:dyDescent="0.25">
      <c r="B11" s="62"/>
      <c r="D11" s="8"/>
      <c r="E11" s="8"/>
      <c r="F11" s="8"/>
      <c r="G11" s="8"/>
      <c r="H11" s="14"/>
    </row>
    <row r="12" spans="2:19" x14ac:dyDescent="0.25">
      <c r="C12" s="10" t="s">
        <v>28</v>
      </c>
      <c r="D12" s="8">
        <v>0</v>
      </c>
      <c r="E12" s="8">
        <v>2</v>
      </c>
      <c r="F12" s="8">
        <v>4</v>
      </c>
      <c r="G12" s="8">
        <v>6</v>
      </c>
      <c r="H12" s="9">
        <f ca="1">IF(S12=0,0,OFFSET(C12,0,S12))</f>
        <v>0</v>
      </c>
      <c r="S12" s="44">
        <v>0</v>
      </c>
    </row>
    <row r="13" spans="2:19" x14ac:dyDescent="0.25">
      <c r="D13" s="8"/>
      <c r="E13" s="8"/>
      <c r="F13" s="13"/>
      <c r="G13" s="8"/>
      <c r="H13" s="14"/>
    </row>
    <row r="14" spans="2:19" x14ac:dyDescent="0.25">
      <c r="C14" s="10" t="s">
        <v>33</v>
      </c>
      <c r="D14" s="8">
        <v>0</v>
      </c>
      <c r="E14" s="8">
        <v>2</v>
      </c>
      <c r="F14" s="8">
        <v>4</v>
      </c>
      <c r="G14" s="8">
        <v>6</v>
      </c>
      <c r="H14" s="9">
        <f ca="1">IF(S14=0,0,OFFSET(C14,0,S14))</f>
        <v>0</v>
      </c>
      <c r="S14" s="44">
        <v>0</v>
      </c>
    </row>
    <row r="15" spans="2:19" ht="9.75" customHeight="1" x14ac:dyDescent="0.25">
      <c r="D15" s="8"/>
      <c r="E15" s="8"/>
      <c r="F15" s="8"/>
      <c r="G15" s="8"/>
      <c r="H15" s="14"/>
    </row>
    <row r="16" spans="2:19" ht="11.25" customHeight="1" x14ac:dyDescent="0.25">
      <c r="D16" s="8"/>
      <c r="E16" s="8"/>
      <c r="F16" s="13"/>
      <c r="G16" s="8"/>
      <c r="H16" s="14"/>
    </row>
    <row r="17" spans="2:19" x14ac:dyDescent="0.25">
      <c r="B17" s="62" t="s">
        <v>34</v>
      </c>
      <c r="C17" s="10" t="s">
        <v>35</v>
      </c>
      <c r="D17" s="8">
        <v>0</v>
      </c>
      <c r="E17" s="8">
        <v>2</v>
      </c>
      <c r="F17" s="8">
        <v>4</v>
      </c>
      <c r="G17" s="8">
        <v>6</v>
      </c>
      <c r="H17" s="9">
        <f ca="1">IF(S17=0,0,OFFSET(C17,0,S17))</f>
        <v>0</v>
      </c>
      <c r="S17" s="44">
        <v>0</v>
      </c>
    </row>
    <row r="18" spans="2:19" x14ac:dyDescent="0.25">
      <c r="B18" s="62"/>
      <c r="D18" s="8"/>
      <c r="E18" s="8"/>
      <c r="F18" s="8"/>
      <c r="G18" s="8"/>
      <c r="H18" s="14"/>
    </row>
    <row r="19" spans="2:19" x14ac:dyDescent="0.25">
      <c r="C19" s="10" t="s">
        <v>118</v>
      </c>
      <c r="D19" s="8">
        <v>0</v>
      </c>
      <c r="E19" s="8">
        <v>2</v>
      </c>
      <c r="F19" s="8">
        <v>4</v>
      </c>
      <c r="G19" s="8">
        <v>6</v>
      </c>
      <c r="H19" s="9">
        <f ca="1">IF(S19=0,0,OFFSET(C19,0,S19))</f>
        <v>0</v>
      </c>
      <c r="S19" s="44">
        <v>0</v>
      </c>
    </row>
    <row r="20" spans="2:19" x14ac:dyDescent="0.25">
      <c r="D20" s="8"/>
      <c r="E20" s="8"/>
      <c r="F20" s="13"/>
      <c r="G20" s="8"/>
      <c r="H20" s="14"/>
    </row>
    <row r="21" spans="2:19" x14ac:dyDescent="0.25">
      <c r="C21" s="10" t="s">
        <v>119</v>
      </c>
      <c r="D21" s="8">
        <v>0</v>
      </c>
      <c r="E21" s="8">
        <v>2</v>
      </c>
      <c r="F21" s="8">
        <v>4</v>
      </c>
      <c r="G21" s="8">
        <v>6</v>
      </c>
      <c r="H21" s="9">
        <f ca="1">IF(S21=0,0,OFFSET(C21,0,S21))</f>
        <v>0</v>
      </c>
      <c r="S21" s="44">
        <v>0</v>
      </c>
    </row>
    <row r="22" spans="2:19" ht="11.25" customHeight="1" x14ac:dyDescent="0.25">
      <c r="D22" s="8"/>
      <c r="E22" s="8"/>
      <c r="F22" s="8"/>
      <c r="G22" s="8"/>
      <c r="H22" s="14"/>
    </row>
    <row r="23" spans="2:19" ht="11.25" customHeight="1" x14ac:dyDescent="0.25">
      <c r="D23" s="8"/>
      <c r="E23" s="8"/>
      <c r="F23" s="13"/>
      <c r="G23" s="8"/>
      <c r="H23" s="14"/>
    </row>
    <row r="24" spans="2:19" x14ac:dyDescent="0.25">
      <c r="B24" s="10" t="s">
        <v>39</v>
      </c>
      <c r="C24" s="10" t="s">
        <v>36</v>
      </c>
      <c r="D24" s="8">
        <v>0</v>
      </c>
      <c r="E24" s="8">
        <v>2</v>
      </c>
      <c r="F24" s="8">
        <v>4</v>
      </c>
      <c r="G24" s="8">
        <v>6</v>
      </c>
      <c r="H24" s="9">
        <f ca="1">IF(S24=0,0,OFFSET(C24,0,S24))</f>
        <v>0</v>
      </c>
      <c r="S24" s="44">
        <v>0</v>
      </c>
    </row>
    <row r="25" spans="2:19" x14ac:dyDescent="0.25">
      <c r="D25" s="8"/>
      <c r="E25" s="8"/>
      <c r="F25" s="8"/>
      <c r="G25" s="8"/>
      <c r="H25" s="14"/>
    </row>
    <row r="26" spans="2:19" x14ac:dyDescent="0.25">
      <c r="C26" s="10" t="s">
        <v>37</v>
      </c>
      <c r="D26" s="8">
        <v>0</v>
      </c>
      <c r="E26" s="8">
        <v>2</v>
      </c>
      <c r="F26" s="8">
        <v>4</v>
      </c>
      <c r="G26" s="8">
        <v>6</v>
      </c>
      <c r="H26" s="9">
        <f ca="1">IF(S26=0,0,OFFSET(C26,0,S26))</f>
        <v>0</v>
      </c>
      <c r="S26" s="44">
        <v>0</v>
      </c>
    </row>
    <row r="27" spans="2:19" x14ac:dyDescent="0.25">
      <c r="D27" s="8"/>
      <c r="E27" s="8"/>
      <c r="F27" s="13"/>
      <c r="G27" s="8"/>
      <c r="H27" s="14"/>
    </row>
    <row r="28" spans="2:19" x14ac:dyDescent="0.25">
      <c r="C28" s="12" t="s">
        <v>40</v>
      </c>
      <c r="D28" s="8">
        <v>0</v>
      </c>
      <c r="E28" s="8">
        <v>2</v>
      </c>
      <c r="F28" s="8">
        <v>4</v>
      </c>
      <c r="G28" s="8">
        <v>6</v>
      </c>
      <c r="H28" s="9">
        <f ca="1">IF(S28=0,0,OFFSET(C28,0,S28))</f>
        <v>0</v>
      </c>
      <c r="S28" s="44">
        <v>0</v>
      </c>
    </row>
    <row r="29" spans="2:19" x14ac:dyDescent="0.25">
      <c r="D29" s="8"/>
      <c r="E29" s="8"/>
      <c r="F29" s="8"/>
      <c r="G29" s="8"/>
      <c r="H29" s="14"/>
    </row>
    <row r="30" spans="2:19" x14ac:dyDescent="0.25">
      <c r="C30" s="10" t="s">
        <v>38</v>
      </c>
      <c r="D30" s="8">
        <v>0</v>
      </c>
      <c r="E30" s="8">
        <v>2</v>
      </c>
      <c r="F30" s="8">
        <v>4</v>
      </c>
      <c r="G30" s="8">
        <v>6</v>
      </c>
      <c r="H30" s="9">
        <f ca="1">IF(S30=0,0,OFFSET(C30,0,S30))</f>
        <v>0</v>
      </c>
      <c r="S30" s="44">
        <v>0</v>
      </c>
    </row>
    <row r="31" spans="2:19" x14ac:dyDescent="0.25">
      <c r="D31" s="8"/>
      <c r="E31" s="8"/>
      <c r="F31" s="8"/>
      <c r="G31" s="8"/>
      <c r="H31" s="14"/>
    </row>
    <row r="32" spans="2:19" ht="30" customHeight="1" x14ac:dyDescent="0.25">
      <c r="C32" s="12" t="s">
        <v>41</v>
      </c>
      <c r="D32" s="8">
        <v>0</v>
      </c>
      <c r="E32" s="8">
        <v>2</v>
      </c>
      <c r="F32" s="8">
        <v>4</v>
      </c>
      <c r="G32" s="8">
        <v>6</v>
      </c>
      <c r="H32" s="9">
        <f ca="1">IF(S32=0,0,OFFSET(C32,0,S32))</f>
        <v>0</v>
      </c>
      <c r="S32" s="44">
        <v>0</v>
      </c>
    </row>
    <row r="33" spans="2:19" x14ac:dyDescent="0.25">
      <c r="D33" s="8"/>
      <c r="E33" s="8"/>
      <c r="F33" s="13"/>
      <c r="G33" s="8"/>
      <c r="H33" s="14"/>
    </row>
    <row r="34" spans="2:19" ht="30" x14ac:dyDescent="0.25">
      <c r="C34" s="12" t="s">
        <v>42</v>
      </c>
      <c r="D34" s="8">
        <v>0</v>
      </c>
      <c r="E34" s="8">
        <v>2</v>
      </c>
      <c r="F34" s="8">
        <v>4</v>
      </c>
      <c r="G34" s="8">
        <v>6</v>
      </c>
      <c r="H34" s="9">
        <f ca="1">IF(S34=0,0,OFFSET(C34,0,S34))</f>
        <v>0</v>
      </c>
      <c r="S34" s="44">
        <v>0</v>
      </c>
    </row>
    <row r="35" spans="2:19" ht="6" customHeight="1" x14ac:dyDescent="0.25">
      <c r="H35" s="14"/>
    </row>
    <row r="36" spans="2:19" ht="7.5" customHeight="1" x14ac:dyDescent="0.25">
      <c r="D36" s="8"/>
      <c r="E36" s="8"/>
      <c r="F36" s="13"/>
      <c r="G36" s="8"/>
      <c r="H36" s="14"/>
    </row>
    <row r="37" spans="2:19" ht="45" x14ac:dyDescent="0.25">
      <c r="B37" s="10" t="s">
        <v>50</v>
      </c>
      <c r="C37" s="12" t="s">
        <v>43</v>
      </c>
      <c r="D37" s="8">
        <v>0</v>
      </c>
      <c r="E37" s="8">
        <v>2</v>
      </c>
      <c r="F37" s="8">
        <v>4</v>
      </c>
      <c r="G37" s="8">
        <v>6</v>
      </c>
      <c r="H37" s="9">
        <f ca="1">IF(S37=0,0,OFFSET(C37,0,S37))</f>
        <v>0</v>
      </c>
      <c r="S37" s="44">
        <v>0</v>
      </c>
    </row>
    <row r="38" spans="2:19" ht="13.5" customHeight="1" x14ac:dyDescent="0.25">
      <c r="D38" s="8"/>
      <c r="E38" s="8"/>
      <c r="F38" s="8"/>
      <c r="G38" s="8"/>
      <c r="H38" s="14"/>
    </row>
    <row r="39" spans="2:19" ht="45" x14ac:dyDescent="0.25">
      <c r="C39" s="12" t="s">
        <v>44</v>
      </c>
      <c r="D39" s="8">
        <v>0</v>
      </c>
      <c r="E39" s="8">
        <v>2</v>
      </c>
      <c r="F39" s="8">
        <v>4</v>
      </c>
      <c r="G39" s="8">
        <v>6</v>
      </c>
      <c r="H39" s="9">
        <f ca="1">IF(S39=0,0,OFFSET(C39,0,S39))</f>
        <v>0</v>
      </c>
      <c r="S39" s="44">
        <v>0</v>
      </c>
    </row>
    <row r="40" spans="2:19" x14ac:dyDescent="0.25">
      <c r="D40" s="8"/>
      <c r="E40" s="8"/>
      <c r="F40" s="13"/>
      <c r="G40" s="8"/>
      <c r="H40" s="14"/>
    </row>
    <row r="41" spans="2:19" ht="30" x14ac:dyDescent="0.25">
      <c r="C41" s="12" t="s">
        <v>45</v>
      </c>
      <c r="D41" s="8">
        <v>0</v>
      </c>
      <c r="E41" s="8">
        <v>2</v>
      </c>
      <c r="F41" s="8">
        <v>4</v>
      </c>
      <c r="G41" s="8">
        <v>6</v>
      </c>
      <c r="H41" s="9">
        <f ca="1">IF(S41=0,0,OFFSET(C41,0,S41))</f>
        <v>0</v>
      </c>
      <c r="S41" s="44">
        <v>0</v>
      </c>
    </row>
    <row r="42" spans="2:19" x14ac:dyDescent="0.25">
      <c r="D42" s="8"/>
      <c r="E42" s="8"/>
      <c r="F42" s="8"/>
      <c r="G42" s="8"/>
      <c r="H42" s="14"/>
    </row>
    <row r="43" spans="2:19" x14ac:dyDescent="0.25">
      <c r="C43" s="10" t="s">
        <v>46</v>
      </c>
      <c r="D43" s="8">
        <v>0</v>
      </c>
      <c r="E43" s="8">
        <v>2</v>
      </c>
      <c r="F43" s="8">
        <v>4</v>
      </c>
      <c r="G43" s="8">
        <v>6</v>
      </c>
      <c r="H43" s="9">
        <f ca="1">IF(S43=0,0,OFFSET(C43,0,S43))</f>
        <v>0</v>
      </c>
      <c r="S43" s="44">
        <v>0</v>
      </c>
    </row>
    <row r="44" spans="2:19" x14ac:dyDescent="0.25">
      <c r="D44" s="8"/>
      <c r="E44" s="8"/>
      <c r="F44" s="8"/>
      <c r="G44" s="8"/>
      <c r="H44" s="14"/>
    </row>
    <row r="45" spans="2:19" ht="30" x14ac:dyDescent="0.25">
      <c r="C45" s="12" t="s">
        <v>47</v>
      </c>
      <c r="D45" s="8">
        <v>0</v>
      </c>
      <c r="E45" s="8">
        <v>2</v>
      </c>
      <c r="F45" s="8">
        <v>4</v>
      </c>
      <c r="G45" s="8">
        <v>6</v>
      </c>
      <c r="H45" s="9">
        <f ca="1">IF(S45=0,0,OFFSET(C45,0,S45))</f>
        <v>0</v>
      </c>
    </row>
    <row r="46" spans="2:19" x14ac:dyDescent="0.25">
      <c r="D46" s="8"/>
      <c r="E46" s="8"/>
      <c r="F46" s="13"/>
      <c r="G46" s="8"/>
      <c r="H46" s="14"/>
    </row>
    <row r="47" spans="2:19" x14ac:dyDescent="0.25">
      <c r="C47" s="12" t="s">
        <v>48</v>
      </c>
      <c r="D47" s="8">
        <v>0</v>
      </c>
      <c r="E47" s="8">
        <v>2</v>
      </c>
      <c r="F47" s="8">
        <v>4</v>
      </c>
      <c r="G47" s="8">
        <v>6</v>
      </c>
      <c r="H47" s="9">
        <f ca="1">IF(S47=0,0,OFFSET(C47,0,S47))</f>
        <v>0</v>
      </c>
    </row>
    <row r="48" spans="2:19" x14ac:dyDescent="0.25">
      <c r="H48" s="14"/>
    </row>
    <row r="49" spans="2:19" x14ac:dyDescent="0.25">
      <c r="C49" s="12" t="s">
        <v>49</v>
      </c>
      <c r="D49" s="8">
        <v>0</v>
      </c>
      <c r="E49" s="8">
        <v>2</v>
      </c>
      <c r="F49" s="8">
        <v>4</v>
      </c>
      <c r="G49" s="8">
        <v>6</v>
      </c>
      <c r="H49" s="9">
        <f ca="1">IF(S49=0,0,OFFSET(C49,0,S49))</f>
        <v>0</v>
      </c>
    </row>
    <row r="50" spans="2:19" x14ac:dyDescent="0.25">
      <c r="D50" s="8"/>
      <c r="E50" s="8"/>
      <c r="F50" s="8"/>
      <c r="G50" s="8"/>
      <c r="H50" s="14"/>
    </row>
    <row r="51" spans="2:19" x14ac:dyDescent="0.25">
      <c r="C51" s="12" t="s">
        <v>51</v>
      </c>
      <c r="D51" s="8">
        <v>0</v>
      </c>
      <c r="E51" s="8">
        <v>2</v>
      </c>
      <c r="F51" s="8">
        <v>4</v>
      </c>
      <c r="G51" s="8">
        <v>6</v>
      </c>
      <c r="H51" s="9">
        <f ca="1">IF(S51=0,0,OFFSET(C51,0,S51))</f>
        <v>0</v>
      </c>
      <c r="S51" s="44">
        <v>0</v>
      </c>
    </row>
    <row r="52" spans="2:19" x14ac:dyDescent="0.25">
      <c r="D52" s="8"/>
      <c r="E52" s="8"/>
      <c r="F52" s="13"/>
      <c r="G52" s="8"/>
      <c r="H52" s="14"/>
    </row>
    <row r="53" spans="2:19" x14ac:dyDescent="0.25">
      <c r="C53" s="12" t="s">
        <v>52</v>
      </c>
      <c r="D53" s="8">
        <v>0</v>
      </c>
      <c r="E53" s="8">
        <v>2</v>
      </c>
      <c r="F53" s="8">
        <v>4</v>
      </c>
      <c r="G53" s="8">
        <v>6</v>
      </c>
      <c r="H53" s="9">
        <f ca="1">IF(S53=0,0,OFFSET(C53,0,S53))</f>
        <v>0</v>
      </c>
      <c r="S53" s="44">
        <v>0</v>
      </c>
    </row>
    <row r="54" spans="2:19" x14ac:dyDescent="0.25">
      <c r="D54" s="8"/>
      <c r="E54" s="8"/>
      <c r="F54" s="8"/>
      <c r="G54" s="8"/>
      <c r="H54" s="14"/>
    </row>
    <row r="55" spans="2:19" x14ac:dyDescent="0.25">
      <c r="C55" s="10" t="s">
        <v>53</v>
      </c>
      <c r="D55" s="8">
        <v>0</v>
      </c>
      <c r="E55" s="8">
        <v>2</v>
      </c>
      <c r="F55" s="8">
        <v>4</v>
      </c>
      <c r="G55" s="8">
        <v>6</v>
      </c>
      <c r="H55" s="9">
        <f ca="1">IF(S55=0,0,OFFSET(C55,0,S55))</f>
        <v>0</v>
      </c>
    </row>
    <row r="56" spans="2:19" x14ac:dyDescent="0.25">
      <c r="D56" s="8"/>
      <c r="E56" s="8"/>
      <c r="F56" s="8"/>
      <c r="G56" s="8"/>
      <c r="H56" s="14"/>
    </row>
    <row r="57" spans="2:19" ht="30" x14ac:dyDescent="0.25">
      <c r="C57" s="12" t="s">
        <v>54</v>
      </c>
      <c r="D57" s="8">
        <v>0</v>
      </c>
      <c r="E57" s="8">
        <v>2</v>
      </c>
      <c r="F57" s="8">
        <v>4</v>
      </c>
      <c r="G57" s="8">
        <v>6</v>
      </c>
      <c r="H57" s="9">
        <f ca="1">IF(S57=0,0,OFFSET(C57,0,S57))</f>
        <v>0</v>
      </c>
      <c r="S57" s="44">
        <v>0</v>
      </c>
    </row>
    <row r="58" spans="2:19" x14ac:dyDescent="0.25">
      <c r="D58" s="8"/>
      <c r="E58" s="8"/>
      <c r="F58" s="13"/>
      <c r="G58" s="8"/>
      <c r="H58" s="14"/>
    </row>
    <row r="59" spans="2:19" ht="18.75" x14ac:dyDescent="0.3">
      <c r="B59" s="35" t="s">
        <v>62</v>
      </c>
      <c r="C59" s="35"/>
      <c r="D59" s="36"/>
      <c r="E59" s="35"/>
      <c r="F59" s="35"/>
      <c r="G59" s="35"/>
      <c r="H59" s="37">
        <f ca="1">SUM(H5:H57)</f>
        <v>0</v>
      </c>
    </row>
    <row r="60" spans="2:19" ht="17.25" customHeight="1" x14ac:dyDescent="0.25"/>
    <row r="61" spans="2:19" ht="17.25" hidden="1" customHeight="1" x14ac:dyDescent="0.25">
      <c r="D61" s="63" t="s">
        <v>56</v>
      </c>
      <c r="E61" s="63"/>
      <c r="F61" s="64" t="s">
        <v>59</v>
      </c>
      <c r="G61" s="64"/>
      <c r="H61" s="38" t="s">
        <v>60</v>
      </c>
    </row>
    <row r="62" spans="2:19" ht="17.25" hidden="1" customHeight="1" x14ac:dyDescent="0.25">
      <c r="D62" s="39">
        <v>0</v>
      </c>
      <c r="E62" s="40">
        <v>54</v>
      </c>
      <c r="F62" s="61" t="s">
        <v>15</v>
      </c>
      <c r="G62" s="61"/>
      <c r="H62" s="41">
        <v>0.01</v>
      </c>
    </row>
    <row r="63" spans="2:19" ht="17.25" hidden="1" customHeight="1" x14ac:dyDescent="0.25">
      <c r="D63" s="39">
        <v>55</v>
      </c>
      <c r="E63" s="40">
        <v>108</v>
      </c>
      <c r="F63" s="61" t="s">
        <v>57</v>
      </c>
      <c r="G63" s="61"/>
      <c r="H63" s="41">
        <v>0.03</v>
      </c>
    </row>
    <row r="64" spans="2:19" ht="17.25" hidden="1" customHeight="1" x14ac:dyDescent="0.25">
      <c r="D64" s="40">
        <v>109</v>
      </c>
      <c r="E64" s="40">
        <v>162</v>
      </c>
      <c r="F64" s="61" t="s">
        <v>58</v>
      </c>
      <c r="G64" s="61"/>
      <c r="H64" s="41">
        <v>0.05</v>
      </c>
    </row>
    <row r="65" spans="2:9" ht="17.25" hidden="1" customHeight="1" x14ac:dyDescent="0.25"/>
    <row r="66" spans="2:9" ht="17.25" hidden="1" customHeight="1" x14ac:dyDescent="0.3">
      <c r="B66" s="35" t="s">
        <v>55</v>
      </c>
      <c r="C66" s="35"/>
      <c r="D66" s="36"/>
      <c r="E66" s="35"/>
      <c r="F66" s="35"/>
      <c r="G66" s="35"/>
      <c r="H66" s="42">
        <f ca="1">VLOOKUP(H59,D62:H64,5,TRUE)</f>
        <v>0.01</v>
      </c>
      <c r="I66" s="10" t="str">
        <f ca="1">VLOOKUP(H59,D62:H64,3,TRUE)</f>
        <v>Leve</v>
      </c>
    </row>
    <row r="67" spans="2:9" ht="17.25" customHeight="1" x14ac:dyDescent="0.25"/>
  </sheetData>
  <sheetProtection algorithmName="SHA-512" hashValue="IVnsK6MkJhtwFtEzNXIfT0UVtzqHAVv0gXWtD3Myp+z6trKG13OO7Zw2HUxYFNSLnZLDD0Tnr9qZ0fl+urgNNQ==" saltValue="iGUwJQ3J1rg6R7V/Jfl3gg==" spinCount="100000" sheet="1" objects="1" scenarios="1" selectLockedCells="1" selectUnlockedCells="1"/>
  <mergeCells count="8">
    <mergeCell ref="F62:G62"/>
    <mergeCell ref="F63:G63"/>
    <mergeCell ref="F64:G64"/>
    <mergeCell ref="B5:B6"/>
    <mergeCell ref="B10:B11"/>
    <mergeCell ref="B17:B18"/>
    <mergeCell ref="D61:E61"/>
    <mergeCell ref="F61:G61"/>
  </mergeCells>
  <pageMargins left="0.53" right="0.45" top="0.62" bottom="0.55000000000000004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Group Box 5">
              <controlPr defaultSize="0" autoFill="0" autoPict="0">
                <anchor moveWithCells="1">
                  <from>
                    <xdr:col>0</xdr:col>
                    <xdr:colOff>247650</xdr:colOff>
                    <xdr:row>4</xdr:row>
                    <xdr:rowOff>0</xdr:rowOff>
                  </from>
                  <to>
                    <xdr:col>9</xdr:col>
                    <xdr:colOff>66675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5" name="Option Button 27">
              <controlPr defaultSize="0" autoFill="0" autoLine="0" autoPict="0">
                <anchor moveWithCells="1">
                  <from>
                    <xdr:col>3</xdr:col>
                    <xdr:colOff>219075</xdr:colOff>
                    <xdr:row>4</xdr:row>
                    <xdr:rowOff>28575</xdr:rowOff>
                  </from>
                  <to>
                    <xdr:col>3</xdr:col>
                    <xdr:colOff>523875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6" name="Option Button 28">
              <controlPr defaultSize="0" autoFill="0" autoLine="0" autoPict="0">
                <anchor moveWithCells="1">
                  <from>
                    <xdr:col>4</xdr:col>
                    <xdr:colOff>219075</xdr:colOff>
                    <xdr:row>4</xdr:row>
                    <xdr:rowOff>28575</xdr:rowOff>
                  </from>
                  <to>
                    <xdr:col>4</xdr:col>
                    <xdr:colOff>523875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7" name="Option Button 29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28575</xdr:rowOff>
                  </from>
                  <to>
                    <xdr:col>5</xdr:col>
                    <xdr:colOff>514350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8" name="Option Button 30">
              <controlPr defaultSize="0" autoFill="0" autoLine="0" autoPict="0">
                <anchor moveWithCells="1">
                  <from>
                    <xdr:col>6</xdr:col>
                    <xdr:colOff>219075</xdr:colOff>
                    <xdr:row>4</xdr:row>
                    <xdr:rowOff>28575</xdr:rowOff>
                  </from>
                  <to>
                    <xdr:col>6</xdr:col>
                    <xdr:colOff>523875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9" name="Option Button 39">
              <controlPr defaultSize="0" autoFill="0" autoLine="0" autoPict="0">
                <anchor moveWithCells="1">
                  <from>
                    <xdr:col>3</xdr:col>
                    <xdr:colOff>219075</xdr:colOff>
                    <xdr:row>4</xdr:row>
                    <xdr:rowOff>247650</xdr:rowOff>
                  </from>
                  <to>
                    <xdr:col>3</xdr:col>
                    <xdr:colOff>523875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0" name="Option Button 40">
              <controlPr defaultSize="0" autoFill="0" autoLine="0" autoPict="0">
                <anchor moveWithCells="1">
                  <from>
                    <xdr:col>4</xdr:col>
                    <xdr:colOff>219075</xdr:colOff>
                    <xdr:row>4</xdr:row>
                    <xdr:rowOff>247650</xdr:rowOff>
                  </from>
                  <to>
                    <xdr:col>4</xdr:col>
                    <xdr:colOff>523875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1" name="Option Button 41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247650</xdr:rowOff>
                  </from>
                  <to>
                    <xdr:col>5</xdr:col>
                    <xdr:colOff>514350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2" name="Option Button 42">
              <controlPr defaultSize="0" autoFill="0" autoLine="0" autoPict="0">
                <anchor moveWithCells="1">
                  <from>
                    <xdr:col>6</xdr:col>
                    <xdr:colOff>219075</xdr:colOff>
                    <xdr:row>4</xdr:row>
                    <xdr:rowOff>247650</xdr:rowOff>
                  </from>
                  <to>
                    <xdr:col>6</xdr:col>
                    <xdr:colOff>523875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3" name="Group Box 43">
              <controlPr defaultSize="0" autoFill="0" autoPict="0">
                <anchor moveWithCells="1">
                  <from>
                    <xdr:col>2</xdr:col>
                    <xdr:colOff>0</xdr:colOff>
                    <xdr:row>8</xdr:row>
                    <xdr:rowOff>76200</xdr:rowOff>
                  </from>
                  <to>
                    <xdr:col>8</xdr:col>
                    <xdr:colOff>0</xdr:colOff>
                    <xdr:row>10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4" name="Group Box 44">
              <controlPr defaultSize="0" autoFill="0" autoPict="0">
                <anchor moveWithCells="1">
                  <from>
                    <xdr:col>2</xdr:col>
                    <xdr:colOff>0</xdr:colOff>
                    <xdr:row>10</xdr:row>
                    <xdr:rowOff>76200</xdr:rowOff>
                  </from>
                  <to>
                    <xdr:col>8</xdr:col>
                    <xdr:colOff>0</xdr:colOff>
                    <xdr:row>12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15" name="Group Box 45">
              <controlPr defaultSize="0" autoFill="0" autoPict="0">
                <anchor moveWithCells="1">
                  <from>
                    <xdr:col>2</xdr:col>
                    <xdr:colOff>0</xdr:colOff>
                    <xdr:row>12</xdr:row>
                    <xdr:rowOff>104775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6" name="Option Button 48">
              <controlPr defaultSize="0" autoFill="0" autoLine="0" autoPict="0">
                <anchor moveWithCells="1">
                  <from>
                    <xdr:col>3</xdr:col>
                    <xdr:colOff>228600</xdr:colOff>
                    <xdr:row>8</xdr:row>
                    <xdr:rowOff>180975</xdr:rowOff>
                  </from>
                  <to>
                    <xdr:col>3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17" name="Option Button 49">
              <controlPr defaultSize="0" autoFill="0" autoLine="0" autoPict="0">
                <anchor moveWithCells="1">
                  <from>
                    <xdr:col>4</xdr:col>
                    <xdr:colOff>228600</xdr:colOff>
                    <xdr:row>8</xdr:row>
                    <xdr:rowOff>180975</xdr:rowOff>
                  </from>
                  <to>
                    <xdr:col>4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8" name="Option Button 50">
              <controlPr defaultSize="0" autoFill="0" autoLine="0" autoPict="0">
                <anchor moveWithCells="1">
                  <from>
                    <xdr:col>5</xdr:col>
                    <xdr:colOff>228600</xdr:colOff>
                    <xdr:row>8</xdr:row>
                    <xdr:rowOff>180975</xdr:rowOff>
                  </from>
                  <to>
                    <xdr:col>5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9" name="Option Button 51">
              <controlPr defaultSize="0" autoFill="0" autoLine="0" autoPict="0">
                <anchor moveWithCells="1">
                  <from>
                    <xdr:col>6</xdr:col>
                    <xdr:colOff>228600</xdr:colOff>
                    <xdr:row>8</xdr:row>
                    <xdr:rowOff>180975</xdr:rowOff>
                  </from>
                  <to>
                    <xdr:col>6</xdr:col>
                    <xdr:colOff>533400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0" name="Option Button 66">
              <controlPr defaultSize="0" autoFill="0" autoLine="0" autoPict="0">
                <anchor moveWithCells="1">
                  <from>
                    <xdr:col>3</xdr:col>
                    <xdr:colOff>219075</xdr:colOff>
                    <xdr:row>10</xdr:row>
                    <xdr:rowOff>180975</xdr:rowOff>
                  </from>
                  <to>
                    <xdr:col>3</xdr:col>
                    <xdr:colOff>523875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1" name="Option Button 67">
              <controlPr defaultSize="0" autoFill="0" autoLine="0" autoPict="0">
                <anchor moveWithCells="1">
                  <from>
                    <xdr:col>4</xdr:col>
                    <xdr:colOff>219075</xdr:colOff>
                    <xdr:row>10</xdr:row>
                    <xdr:rowOff>180975</xdr:rowOff>
                  </from>
                  <to>
                    <xdr:col>4</xdr:col>
                    <xdr:colOff>523875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2" name="Option Button 68">
              <controlPr defaultSize="0" autoFill="0" autoLine="0" autoPict="0">
                <anchor moveWithCells="1">
                  <from>
                    <xdr:col>5</xdr:col>
                    <xdr:colOff>219075</xdr:colOff>
                    <xdr:row>10</xdr:row>
                    <xdr:rowOff>180975</xdr:rowOff>
                  </from>
                  <to>
                    <xdr:col>5</xdr:col>
                    <xdr:colOff>523875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23" name="Option Button 69">
              <controlPr defaultSize="0" autoFill="0" autoLine="0" autoPict="0">
                <anchor moveWithCells="1">
                  <from>
                    <xdr:col>6</xdr:col>
                    <xdr:colOff>219075</xdr:colOff>
                    <xdr:row>10</xdr:row>
                    <xdr:rowOff>180975</xdr:rowOff>
                  </from>
                  <to>
                    <xdr:col>6</xdr:col>
                    <xdr:colOff>523875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4" name="Option Button 70">
              <controlPr defaultSize="0" autoFill="0" autoLine="0" autoPict="0">
                <anchor moveWithCells="1">
                  <from>
                    <xdr:col>3</xdr:col>
                    <xdr:colOff>219075</xdr:colOff>
                    <xdr:row>12</xdr:row>
                    <xdr:rowOff>180975</xdr:rowOff>
                  </from>
                  <to>
                    <xdr:col>3</xdr:col>
                    <xdr:colOff>523875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5" name="Option Button 71">
              <controlPr defaultSize="0" autoFill="0" autoLine="0" autoPict="0">
                <anchor moveWithCells="1">
                  <from>
                    <xdr:col>4</xdr:col>
                    <xdr:colOff>219075</xdr:colOff>
                    <xdr:row>12</xdr:row>
                    <xdr:rowOff>180975</xdr:rowOff>
                  </from>
                  <to>
                    <xdr:col>4</xdr:col>
                    <xdr:colOff>523875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6" name="Option Button 72">
              <controlPr defaultSize="0" autoFill="0" autoLine="0" autoPict="0">
                <anchor moveWithCells="1">
                  <from>
                    <xdr:col>5</xdr:col>
                    <xdr:colOff>219075</xdr:colOff>
                    <xdr:row>12</xdr:row>
                    <xdr:rowOff>180975</xdr:rowOff>
                  </from>
                  <to>
                    <xdr:col>5</xdr:col>
                    <xdr:colOff>523875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27" name="Option Button 73">
              <controlPr defaultSize="0" autoFill="0" autoLine="0" autoPict="0">
                <anchor moveWithCells="1">
                  <from>
                    <xdr:col>6</xdr:col>
                    <xdr:colOff>219075</xdr:colOff>
                    <xdr:row>12</xdr:row>
                    <xdr:rowOff>180975</xdr:rowOff>
                  </from>
                  <to>
                    <xdr:col>6</xdr:col>
                    <xdr:colOff>523875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28" name="Group Box 74">
              <controlPr defaultSize="0" autoFill="0" autoPict="0">
                <anchor moveWithCells="1">
                  <from>
                    <xdr:col>2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29" name="Group Box 75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76200</xdr:rowOff>
                  </from>
                  <to>
                    <xdr:col>8</xdr:col>
                    <xdr:colOff>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0" name="Group Box 76">
              <controlPr defaultSize="0" autoFill="0" autoPict="0">
                <anchor moveWithCells="1">
                  <from>
                    <xdr:col>2</xdr:col>
                    <xdr:colOff>0</xdr:colOff>
                    <xdr:row>19</xdr:row>
                    <xdr:rowOff>104775</xdr:rowOff>
                  </from>
                  <to>
                    <xdr:col>8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1" name="Option Button 89">
              <controlPr defaultSize="0" autoFill="0" autoLine="0" autoPict="0">
                <anchor moveWithCells="1">
                  <from>
                    <xdr:col>3</xdr:col>
                    <xdr:colOff>219075</xdr:colOff>
                    <xdr:row>15</xdr:row>
                    <xdr:rowOff>180975</xdr:rowOff>
                  </from>
                  <to>
                    <xdr:col>3</xdr:col>
                    <xdr:colOff>523875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32" name="Option Button 90">
              <controlPr defaultSize="0" autoFill="0" autoLine="0" autoPict="0">
                <anchor moveWithCells="1">
                  <from>
                    <xdr:col>4</xdr:col>
                    <xdr:colOff>219075</xdr:colOff>
                    <xdr:row>15</xdr:row>
                    <xdr:rowOff>180975</xdr:rowOff>
                  </from>
                  <to>
                    <xdr:col>4</xdr:col>
                    <xdr:colOff>523875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33" name="Option Button 91">
              <controlPr defaultSize="0" autoFill="0" autoLine="0" autoPict="0">
                <anchor moveWithCells="1">
                  <from>
                    <xdr:col>5</xdr:col>
                    <xdr:colOff>219075</xdr:colOff>
                    <xdr:row>15</xdr:row>
                    <xdr:rowOff>180975</xdr:rowOff>
                  </from>
                  <to>
                    <xdr:col>5</xdr:col>
                    <xdr:colOff>523875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34" name="Option Button 92">
              <controlPr defaultSize="0" autoFill="0" autoLine="0" autoPict="0">
                <anchor moveWithCells="1">
                  <from>
                    <xdr:col>6</xdr:col>
                    <xdr:colOff>219075</xdr:colOff>
                    <xdr:row>15</xdr:row>
                    <xdr:rowOff>180975</xdr:rowOff>
                  </from>
                  <to>
                    <xdr:col>6</xdr:col>
                    <xdr:colOff>523875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35" name="Option Button 93">
              <controlPr defaultSize="0" autoFill="0" autoLine="0" autoPict="0">
                <anchor moveWithCells="1">
                  <from>
                    <xdr:col>3</xdr:col>
                    <xdr:colOff>219075</xdr:colOff>
                    <xdr:row>17</xdr:row>
                    <xdr:rowOff>180975</xdr:rowOff>
                  </from>
                  <to>
                    <xdr:col>3</xdr:col>
                    <xdr:colOff>523875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36" name="Option Button 94">
              <controlPr defaultSize="0" autoFill="0" autoLine="0" autoPict="0">
                <anchor moveWithCells="1">
                  <from>
                    <xdr:col>4</xdr:col>
                    <xdr:colOff>219075</xdr:colOff>
                    <xdr:row>17</xdr:row>
                    <xdr:rowOff>180975</xdr:rowOff>
                  </from>
                  <to>
                    <xdr:col>4</xdr:col>
                    <xdr:colOff>523875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37" name="Option Button 95">
              <controlPr defaultSize="0" autoFill="0" autoLine="0" autoPict="0">
                <anchor moveWithCells="1">
                  <from>
                    <xdr:col>5</xdr:col>
                    <xdr:colOff>219075</xdr:colOff>
                    <xdr:row>17</xdr:row>
                    <xdr:rowOff>180975</xdr:rowOff>
                  </from>
                  <to>
                    <xdr:col>5</xdr:col>
                    <xdr:colOff>523875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38" name="Option Button 96">
              <controlPr defaultSize="0" autoFill="0" autoLine="0" autoPict="0">
                <anchor moveWithCells="1">
                  <from>
                    <xdr:col>6</xdr:col>
                    <xdr:colOff>219075</xdr:colOff>
                    <xdr:row>17</xdr:row>
                    <xdr:rowOff>180975</xdr:rowOff>
                  </from>
                  <to>
                    <xdr:col>6</xdr:col>
                    <xdr:colOff>523875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39" name="Option Button 97">
              <controlPr defaultSize="0" autoFill="0" autoLine="0" autoPict="0">
                <anchor moveWithCells="1">
                  <from>
                    <xdr:col>3</xdr:col>
                    <xdr:colOff>228600</xdr:colOff>
                    <xdr:row>19</xdr:row>
                    <xdr:rowOff>180975</xdr:rowOff>
                  </from>
                  <to>
                    <xdr:col>3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40" name="Option Button 98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180975</xdr:rowOff>
                  </from>
                  <to>
                    <xdr:col>4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41" name="Option Button 99">
              <controlPr defaultSize="0" autoFill="0" autoLine="0" autoPict="0">
                <anchor moveWithCells="1">
                  <from>
                    <xdr:col>5</xdr:col>
                    <xdr:colOff>228600</xdr:colOff>
                    <xdr:row>19</xdr:row>
                    <xdr:rowOff>180975</xdr:rowOff>
                  </from>
                  <to>
                    <xdr:col>5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42" name="Option Button 100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180975</xdr:rowOff>
                  </from>
                  <to>
                    <xdr:col>6</xdr:col>
                    <xdr:colOff>533400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43" name="Group Box 101">
              <controlPr defaultSize="0" autoFill="0" autoPict="0">
                <anchor moveWithCells="1">
                  <from>
                    <xdr:col>2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44" name="Group Box 102">
              <controlPr defaultSize="0" autoFill="0" autoPict="0">
                <anchor moveWithCells="1">
                  <from>
                    <xdr:col>2</xdr:col>
                    <xdr:colOff>0</xdr:colOff>
                    <xdr:row>24</xdr:row>
                    <xdr:rowOff>85725</xdr:rowOff>
                  </from>
                  <to>
                    <xdr:col>8</xdr:col>
                    <xdr:colOff>0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45" name="Group Box 103">
              <controlPr defaultSize="0" autoFill="0" autoPict="0">
                <anchor moveWithCells="1">
                  <from>
                    <xdr:col>2</xdr:col>
                    <xdr:colOff>0</xdr:colOff>
                    <xdr:row>26</xdr:row>
                    <xdr:rowOff>104775</xdr:rowOff>
                  </from>
                  <to>
                    <xdr:col>8</xdr:col>
                    <xdr:colOff>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46" name="Group Box 116">
              <controlPr defaultSize="0" autoFill="0" autoPict="0">
                <anchor moveWithCells="1">
                  <from>
                    <xdr:col>2</xdr:col>
                    <xdr:colOff>0</xdr:colOff>
                    <xdr:row>28</xdr:row>
                    <xdr:rowOff>95250</xdr:rowOff>
                  </from>
                  <to>
                    <xdr:col>8</xdr:col>
                    <xdr:colOff>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47" name="Group Box 117">
              <controlPr defaultSize="0" autoFill="0" autoPict="0">
                <anchor moveWithCells="1">
                  <from>
                    <xdr:col>2</xdr:col>
                    <xdr:colOff>0</xdr:colOff>
                    <xdr:row>30</xdr:row>
                    <xdr:rowOff>76200</xdr:rowOff>
                  </from>
                  <to>
                    <xdr:col>8</xdr:col>
                    <xdr:colOff>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48" name="Group Box 118">
              <controlPr defaultSize="0" autoFill="0" autoPict="0">
                <anchor moveWithCells="1">
                  <from>
                    <xdr:col>2</xdr:col>
                    <xdr:colOff>0</xdr:colOff>
                    <xdr:row>32</xdr:row>
                    <xdr:rowOff>104775</xdr:rowOff>
                  </from>
                  <to>
                    <xdr:col>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49" name="Option Button 131">
              <controlPr defaultSize="0" autoFill="0" autoLine="0" autoPict="0">
                <anchor moveWithCells="1">
                  <from>
                    <xdr:col>3</xdr:col>
                    <xdr:colOff>228600</xdr:colOff>
                    <xdr:row>22</xdr:row>
                    <xdr:rowOff>180975</xdr:rowOff>
                  </from>
                  <to>
                    <xdr:col>3</xdr:col>
                    <xdr:colOff>533400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50" name="Option Button 132">
              <controlPr defaultSize="0" autoFill="0" autoLine="0" autoPict="0">
                <anchor moveWithCells="1">
                  <from>
                    <xdr:col>4</xdr:col>
                    <xdr:colOff>228600</xdr:colOff>
                    <xdr:row>22</xdr:row>
                    <xdr:rowOff>180975</xdr:rowOff>
                  </from>
                  <to>
                    <xdr:col>4</xdr:col>
                    <xdr:colOff>533400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51" name="Option Button 133">
              <controlPr defaultSize="0" autoFill="0" autoLine="0" autoPict="0">
                <anchor moveWithCells="1">
                  <from>
                    <xdr:col>5</xdr:col>
                    <xdr:colOff>228600</xdr:colOff>
                    <xdr:row>22</xdr:row>
                    <xdr:rowOff>180975</xdr:rowOff>
                  </from>
                  <to>
                    <xdr:col>5</xdr:col>
                    <xdr:colOff>533400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52" name="Option Button 134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180975</xdr:rowOff>
                  </from>
                  <to>
                    <xdr:col>6</xdr:col>
                    <xdr:colOff>533400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53" name="Option Button 135">
              <controlPr defaultSize="0" autoFill="0" autoLine="0" autoPict="0">
                <anchor moveWithCells="1">
                  <from>
                    <xdr:col>3</xdr:col>
                    <xdr:colOff>228600</xdr:colOff>
                    <xdr:row>24</xdr:row>
                    <xdr:rowOff>180975</xdr:rowOff>
                  </from>
                  <to>
                    <xdr:col>3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54" name="Option Button 136">
              <controlPr defaultSize="0" autoFill="0" autoLine="0" autoPict="0">
                <anchor moveWithCells="1">
                  <from>
                    <xdr:col>4</xdr:col>
                    <xdr:colOff>228600</xdr:colOff>
                    <xdr:row>24</xdr:row>
                    <xdr:rowOff>180975</xdr:rowOff>
                  </from>
                  <to>
                    <xdr:col>4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55" name="Option Button 137">
              <controlPr defaultSize="0" autoFill="0" autoLine="0" autoPict="0">
                <anchor moveWithCells="1">
                  <from>
                    <xdr:col>5</xdr:col>
                    <xdr:colOff>228600</xdr:colOff>
                    <xdr:row>24</xdr:row>
                    <xdr:rowOff>180975</xdr:rowOff>
                  </from>
                  <to>
                    <xdr:col>5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56" name="Option Button 138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180975</xdr:rowOff>
                  </from>
                  <to>
                    <xdr:col>6</xdr:col>
                    <xdr:colOff>533400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57" name="Option Button 139">
              <controlPr defaultSize="0" autoFill="0" autoLine="0" autoPict="0">
                <anchor moveWithCells="1">
                  <from>
                    <xdr:col>3</xdr:col>
                    <xdr:colOff>228600</xdr:colOff>
                    <xdr:row>26</xdr:row>
                    <xdr:rowOff>180975</xdr:rowOff>
                  </from>
                  <to>
                    <xdr:col>3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58" name="Option Button 140">
              <controlPr defaultSize="0" autoFill="0" autoLine="0" autoPict="0">
                <anchor moveWithCells="1">
                  <from>
                    <xdr:col>4</xdr:col>
                    <xdr:colOff>228600</xdr:colOff>
                    <xdr:row>26</xdr:row>
                    <xdr:rowOff>180975</xdr:rowOff>
                  </from>
                  <to>
                    <xdr:col>4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59" name="Option Button 141">
              <controlPr defaultSize="0" autoFill="0" autoLine="0" autoPict="0">
                <anchor moveWithCells="1">
                  <from>
                    <xdr:col>5</xdr:col>
                    <xdr:colOff>228600</xdr:colOff>
                    <xdr:row>26</xdr:row>
                    <xdr:rowOff>180975</xdr:rowOff>
                  </from>
                  <to>
                    <xdr:col>5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60" name="Option Button 142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180975</xdr:rowOff>
                  </from>
                  <to>
                    <xdr:col>6</xdr:col>
                    <xdr:colOff>533400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61" name="Option Button 143">
              <controlPr defaultSize="0" autoFill="0" autoLine="0" autoPict="0">
                <anchor moveWithCells="1">
                  <from>
                    <xdr:col>3</xdr:col>
                    <xdr:colOff>238125</xdr:colOff>
                    <xdr:row>28</xdr:row>
                    <xdr:rowOff>180975</xdr:rowOff>
                  </from>
                  <to>
                    <xdr:col>3</xdr:col>
                    <xdr:colOff>542925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62" name="Option Button 144">
              <controlPr defaultSize="0" autoFill="0" autoLine="0" autoPict="0">
                <anchor moveWithCells="1">
                  <from>
                    <xdr:col>4</xdr:col>
                    <xdr:colOff>238125</xdr:colOff>
                    <xdr:row>28</xdr:row>
                    <xdr:rowOff>180975</xdr:rowOff>
                  </from>
                  <to>
                    <xdr:col>4</xdr:col>
                    <xdr:colOff>542925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63" name="Option Button 145">
              <controlPr defaultSize="0" autoFill="0" autoLine="0" autoPict="0">
                <anchor moveWithCells="1">
                  <from>
                    <xdr:col>5</xdr:col>
                    <xdr:colOff>238125</xdr:colOff>
                    <xdr:row>28</xdr:row>
                    <xdr:rowOff>180975</xdr:rowOff>
                  </from>
                  <to>
                    <xdr:col>5</xdr:col>
                    <xdr:colOff>542925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64" name="Option Button 146">
              <controlPr defaultSize="0" autoFill="0" autoLine="0" autoPict="0">
                <anchor moveWithCells="1">
                  <from>
                    <xdr:col>6</xdr:col>
                    <xdr:colOff>238125</xdr:colOff>
                    <xdr:row>28</xdr:row>
                    <xdr:rowOff>180975</xdr:rowOff>
                  </from>
                  <to>
                    <xdr:col>6</xdr:col>
                    <xdr:colOff>542925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65" name="Option Button 147">
              <controlPr defaultSize="0" autoFill="0" autoLine="0" autoPict="0">
                <anchor moveWithCells="1">
                  <from>
                    <xdr:col>3</xdr:col>
                    <xdr:colOff>238125</xdr:colOff>
                    <xdr:row>31</xdr:row>
                    <xdr:rowOff>85725</xdr:rowOff>
                  </from>
                  <to>
                    <xdr:col>3</xdr:col>
                    <xdr:colOff>542925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66" name="Option Button 148">
              <controlPr defaultSize="0" autoFill="0" autoLine="0" autoPict="0">
                <anchor moveWithCells="1">
                  <from>
                    <xdr:col>4</xdr:col>
                    <xdr:colOff>238125</xdr:colOff>
                    <xdr:row>31</xdr:row>
                    <xdr:rowOff>85725</xdr:rowOff>
                  </from>
                  <to>
                    <xdr:col>4</xdr:col>
                    <xdr:colOff>542925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67" name="Option Button 149">
              <controlPr defaultSize="0" autoFill="0" autoLine="0" autoPict="0">
                <anchor moveWithCells="1">
                  <from>
                    <xdr:col>5</xdr:col>
                    <xdr:colOff>238125</xdr:colOff>
                    <xdr:row>31</xdr:row>
                    <xdr:rowOff>85725</xdr:rowOff>
                  </from>
                  <to>
                    <xdr:col>5</xdr:col>
                    <xdr:colOff>542925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68" name="Option Button 150">
              <controlPr defaultSize="0" autoFill="0" autoLine="0" autoPict="0">
                <anchor moveWithCells="1">
                  <from>
                    <xdr:col>6</xdr:col>
                    <xdr:colOff>238125</xdr:colOff>
                    <xdr:row>31</xdr:row>
                    <xdr:rowOff>85725</xdr:rowOff>
                  </from>
                  <to>
                    <xdr:col>6</xdr:col>
                    <xdr:colOff>542925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69" name="Option Button 151">
              <controlPr defaultSize="0" autoFill="0" autoLine="0" autoPict="0">
                <anchor moveWithCells="1">
                  <from>
                    <xdr:col>3</xdr:col>
                    <xdr:colOff>257175</xdr:colOff>
                    <xdr:row>33</xdr:row>
                    <xdr:rowOff>76200</xdr:rowOff>
                  </from>
                  <to>
                    <xdr:col>3</xdr:col>
                    <xdr:colOff>561975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70" name="Option Button 152">
              <controlPr defaultSize="0" autoFill="0" autoLine="0" autoPict="0">
                <anchor moveWithCells="1">
                  <from>
                    <xdr:col>4</xdr:col>
                    <xdr:colOff>257175</xdr:colOff>
                    <xdr:row>33</xdr:row>
                    <xdr:rowOff>76200</xdr:rowOff>
                  </from>
                  <to>
                    <xdr:col>4</xdr:col>
                    <xdr:colOff>561975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71" name="Option Button 153">
              <controlPr defaultSize="0" autoFill="0" autoLine="0" autoPict="0">
                <anchor moveWithCells="1">
                  <from>
                    <xdr:col>5</xdr:col>
                    <xdr:colOff>257175</xdr:colOff>
                    <xdr:row>33</xdr:row>
                    <xdr:rowOff>76200</xdr:rowOff>
                  </from>
                  <to>
                    <xdr:col>5</xdr:col>
                    <xdr:colOff>561975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72" name="Option Button 154">
              <controlPr defaultSize="0" autoFill="0" autoLine="0" autoPict="0">
                <anchor moveWithCells="1">
                  <from>
                    <xdr:col>6</xdr:col>
                    <xdr:colOff>257175</xdr:colOff>
                    <xdr:row>33</xdr:row>
                    <xdr:rowOff>76200</xdr:rowOff>
                  </from>
                  <to>
                    <xdr:col>6</xdr:col>
                    <xdr:colOff>561975</xdr:colOff>
                    <xdr:row>33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73" name="Group Box 155">
              <controlPr defaultSize="0" autoFill="0" autoPict="0">
                <anchor moveWithCells="1">
                  <from>
                    <xdr:col>2</xdr:col>
                    <xdr:colOff>0</xdr:colOff>
                    <xdr:row>35</xdr:row>
                    <xdr:rowOff>0</xdr:rowOff>
                  </from>
                  <to>
                    <xdr:col>8</xdr:col>
                    <xdr:colOff>0</xdr:colOff>
                    <xdr:row>37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74" name="Group Box 156">
              <controlPr defaultSize="0" autoFill="0" autoPict="0">
                <anchor moveWithCells="1">
                  <from>
                    <xdr:col>2</xdr:col>
                    <xdr:colOff>0</xdr:colOff>
                    <xdr:row>37</xdr:row>
                    <xdr:rowOff>66675</xdr:rowOff>
                  </from>
                  <to>
                    <xdr:col>8</xdr:col>
                    <xdr:colOff>0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75" name="Group Box 157">
              <controlPr defaultSize="0" autoFill="0" autoPict="0">
                <anchor moveWithCells="1">
                  <from>
                    <xdr:col>2</xdr:col>
                    <xdr:colOff>0</xdr:colOff>
                    <xdr:row>39</xdr:row>
                    <xdr:rowOff>104775</xdr:rowOff>
                  </from>
                  <to>
                    <xdr:col>8</xdr:col>
                    <xdr:colOff>0</xdr:colOff>
                    <xdr:row>41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76" name="Group Box 158">
              <controlPr defaultSize="0" autoFill="0" autoPict="0">
                <anchor moveWithCells="1">
                  <from>
                    <xdr:col>2</xdr:col>
                    <xdr:colOff>0</xdr:colOff>
                    <xdr:row>41</xdr:row>
                    <xdr:rowOff>95250</xdr:rowOff>
                  </from>
                  <to>
                    <xdr:col>8</xdr:col>
                    <xdr:colOff>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77" name="Group Box 159">
              <controlPr defaultSize="0" autoFill="0" autoPict="0">
                <anchor moveWithCells="1">
                  <from>
                    <xdr:col>2</xdr:col>
                    <xdr:colOff>0</xdr:colOff>
                    <xdr:row>43</xdr:row>
                    <xdr:rowOff>76200</xdr:rowOff>
                  </from>
                  <to>
                    <xdr:col>8</xdr:col>
                    <xdr:colOff>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78" name="Group Box 160">
              <controlPr defaultSize="0" autoFill="0" autoPict="0">
                <anchor moveWithCells="1">
                  <from>
                    <xdr:col>2</xdr:col>
                    <xdr:colOff>0</xdr:colOff>
                    <xdr:row>45</xdr:row>
                    <xdr:rowOff>104775</xdr:rowOff>
                  </from>
                  <to>
                    <xdr:col>8</xdr:col>
                    <xdr:colOff>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79" name="Group Box 185">
              <controlPr defaultSize="0" autoFill="0" autoPict="0">
                <anchor moveWithCells="1">
                  <from>
                    <xdr:col>2</xdr:col>
                    <xdr:colOff>0</xdr:colOff>
                    <xdr:row>47</xdr:row>
                    <xdr:rowOff>76200</xdr:rowOff>
                  </from>
                  <to>
                    <xdr:col>8</xdr:col>
                    <xdr:colOff>0</xdr:colOff>
                    <xdr:row>49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80" name="Group Box 186">
              <controlPr defaultSize="0" autoFill="0" autoPict="0">
                <anchor moveWithCells="1">
                  <from>
                    <xdr:col>2</xdr:col>
                    <xdr:colOff>0</xdr:colOff>
                    <xdr:row>49</xdr:row>
                    <xdr:rowOff>76200</xdr:rowOff>
                  </from>
                  <to>
                    <xdr:col>8</xdr:col>
                    <xdr:colOff>0</xdr:colOff>
                    <xdr:row>51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81" name="Group Box 187">
              <controlPr defaultSize="0" autoFill="0" autoPict="0">
                <anchor moveWithCells="1">
                  <from>
                    <xdr:col>2</xdr:col>
                    <xdr:colOff>0</xdr:colOff>
                    <xdr:row>51</xdr:row>
                    <xdr:rowOff>104775</xdr:rowOff>
                  </from>
                  <to>
                    <xdr:col>8</xdr:col>
                    <xdr:colOff>0</xdr:colOff>
                    <xdr:row>53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82" name="Group Box 188">
              <controlPr defaultSize="0" autoFill="0" autoPict="0">
                <anchor moveWithCells="1">
                  <from>
                    <xdr:col>2</xdr:col>
                    <xdr:colOff>0</xdr:colOff>
                    <xdr:row>53</xdr:row>
                    <xdr:rowOff>95250</xdr:rowOff>
                  </from>
                  <to>
                    <xdr:col>8</xdr:col>
                    <xdr:colOff>0</xdr:colOff>
                    <xdr:row>55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83" name="Group Box 189">
              <controlPr defaultSize="0" autoFill="0" autoPict="0">
                <anchor moveWithCells="1">
                  <from>
                    <xdr:col>2</xdr:col>
                    <xdr:colOff>0</xdr:colOff>
                    <xdr:row>55</xdr:row>
                    <xdr:rowOff>76200</xdr:rowOff>
                  </from>
                  <to>
                    <xdr:col>8</xdr:col>
                    <xdr:colOff>0</xdr:colOff>
                    <xdr:row>57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84" name="Option Button 191">
              <controlPr defaultSize="0" autoFill="0" autoLine="0" autoPict="0">
                <anchor moveWithCells="1">
                  <from>
                    <xdr:col>3</xdr:col>
                    <xdr:colOff>247650</xdr:colOff>
                    <xdr:row>36</xdr:row>
                    <xdr:rowOff>171450</xdr:rowOff>
                  </from>
                  <to>
                    <xdr:col>3</xdr:col>
                    <xdr:colOff>552450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85" name="Option Button 192">
              <controlPr defaultSize="0" autoFill="0" autoLine="0" autoPict="0">
                <anchor moveWithCells="1">
                  <from>
                    <xdr:col>4</xdr:col>
                    <xdr:colOff>247650</xdr:colOff>
                    <xdr:row>36</xdr:row>
                    <xdr:rowOff>171450</xdr:rowOff>
                  </from>
                  <to>
                    <xdr:col>4</xdr:col>
                    <xdr:colOff>552450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86" name="Option Button 193">
              <controlPr defaultSize="0" autoFill="0" autoLine="0" autoPict="0">
                <anchor moveWithCells="1">
                  <from>
                    <xdr:col>5</xdr:col>
                    <xdr:colOff>247650</xdr:colOff>
                    <xdr:row>36</xdr:row>
                    <xdr:rowOff>171450</xdr:rowOff>
                  </from>
                  <to>
                    <xdr:col>5</xdr:col>
                    <xdr:colOff>552450</xdr:colOff>
                    <xdr:row>36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87" name="Option Button 195">
              <controlPr defaultSize="0" autoFill="0" autoLine="0" autoPict="0">
                <anchor moveWithCells="1">
                  <from>
                    <xdr:col>3</xdr:col>
                    <xdr:colOff>247650</xdr:colOff>
                    <xdr:row>38</xdr:row>
                    <xdr:rowOff>180975</xdr:rowOff>
                  </from>
                  <to>
                    <xdr:col>3</xdr:col>
                    <xdr:colOff>552450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88" name="Option Button 196">
              <controlPr defaultSize="0" autoFill="0" autoLine="0" autoPict="0">
                <anchor moveWithCells="1">
                  <from>
                    <xdr:col>4</xdr:col>
                    <xdr:colOff>247650</xdr:colOff>
                    <xdr:row>38</xdr:row>
                    <xdr:rowOff>180975</xdr:rowOff>
                  </from>
                  <to>
                    <xdr:col>4</xdr:col>
                    <xdr:colOff>552450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89" name="Option Button 197">
              <controlPr defaultSize="0" autoFill="0" autoLine="0" autoPict="0">
                <anchor moveWithCells="1">
                  <from>
                    <xdr:col>5</xdr:col>
                    <xdr:colOff>247650</xdr:colOff>
                    <xdr:row>38</xdr:row>
                    <xdr:rowOff>180975</xdr:rowOff>
                  </from>
                  <to>
                    <xdr:col>5</xdr:col>
                    <xdr:colOff>552450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90" name="Option Button 198">
              <controlPr defaultSize="0" autoFill="0" autoLine="0" autoPict="0">
                <anchor moveWithCells="1">
                  <from>
                    <xdr:col>6</xdr:col>
                    <xdr:colOff>247650</xdr:colOff>
                    <xdr:row>38</xdr:row>
                    <xdr:rowOff>180975</xdr:rowOff>
                  </from>
                  <to>
                    <xdr:col>6</xdr:col>
                    <xdr:colOff>552450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91" name="Option Button 199">
              <controlPr defaultSize="0" autoFill="0" autoLine="0" autoPict="0">
                <anchor moveWithCells="1">
                  <from>
                    <xdr:col>3</xdr:col>
                    <xdr:colOff>247650</xdr:colOff>
                    <xdr:row>40</xdr:row>
                    <xdr:rowOff>85725</xdr:rowOff>
                  </from>
                  <to>
                    <xdr:col>3</xdr:col>
                    <xdr:colOff>552450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92" name="Option Button 200">
              <controlPr defaultSize="0" autoFill="0" autoLine="0" autoPict="0">
                <anchor moveWithCells="1">
                  <from>
                    <xdr:col>4</xdr:col>
                    <xdr:colOff>247650</xdr:colOff>
                    <xdr:row>40</xdr:row>
                    <xdr:rowOff>85725</xdr:rowOff>
                  </from>
                  <to>
                    <xdr:col>4</xdr:col>
                    <xdr:colOff>552450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93" name="Option Button 201">
              <controlPr defaultSize="0" autoFill="0" autoLine="0" autoPict="0">
                <anchor moveWithCells="1">
                  <from>
                    <xdr:col>5</xdr:col>
                    <xdr:colOff>247650</xdr:colOff>
                    <xdr:row>40</xdr:row>
                    <xdr:rowOff>85725</xdr:rowOff>
                  </from>
                  <to>
                    <xdr:col>5</xdr:col>
                    <xdr:colOff>552450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94" name="Option Button 202">
              <controlPr defaultSize="0" autoFill="0" autoLine="0" autoPict="0">
                <anchor moveWithCells="1">
                  <from>
                    <xdr:col>6</xdr:col>
                    <xdr:colOff>247650</xdr:colOff>
                    <xdr:row>40</xdr:row>
                    <xdr:rowOff>85725</xdr:rowOff>
                  </from>
                  <to>
                    <xdr:col>6</xdr:col>
                    <xdr:colOff>552450</xdr:colOff>
                    <xdr:row>40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95" name="Option Button 203">
              <controlPr defaultSize="0" autoFill="0" autoLine="0" autoPict="0">
                <anchor moveWithCells="1">
                  <from>
                    <xdr:col>3</xdr:col>
                    <xdr:colOff>247650</xdr:colOff>
                    <xdr:row>41</xdr:row>
                    <xdr:rowOff>180975</xdr:rowOff>
                  </from>
                  <to>
                    <xdr:col>3</xdr:col>
                    <xdr:colOff>552450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96" name="Option Button 204">
              <controlPr defaultSize="0" autoFill="0" autoLine="0" autoPict="0">
                <anchor moveWithCells="1">
                  <from>
                    <xdr:col>4</xdr:col>
                    <xdr:colOff>247650</xdr:colOff>
                    <xdr:row>41</xdr:row>
                    <xdr:rowOff>180975</xdr:rowOff>
                  </from>
                  <to>
                    <xdr:col>4</xdr:col>
                    <xdr:colOff>552450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97" name="Option Button 205">
              <controlPr defaultSize="0" autoFill="0" autoLine="0" autoPict="0">
                <anchor moveWithCells="1">
                  <from>
                    <xdr:col>5</xdr:col>
                    <xdr:colOff>247650</xdr:colOff>
                    <xdr:row>41</xdr:row>
                    <xdr:rowOff>180975</xdr:rowOff>
                  </from>
                  <to>
                    <xdr:col>5</xdr:col>
                    <xdr:colOff>552450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98" name="Option Button 206">
              <controlPr defaultSize="0" autoFill="0" autoLine="0" autoPict="0">
                <anchor moveWithCells="1">
                  <from>
                    <xdr:col>6</xdr:col>
                    <xdr:colOff>247650</xdr:colOff>
                    <xdr:row>41</xdr:row>
                    <xdr:rowOff>180975</xdr:rowOff>
                  </from>
                  <to>
                    <xdr:col>6</xdr:col>
                    <xdr:colOff>552450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99" name="Option Button 207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85725</xdr:rowOff>
                  </from>
                  <to>
                    <xdr:col>3</xdr:col>
                    <xdr:colOff>552450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00" name="Option Button 208">
              <controlPr defaultSize="0" autoFill="0" autoLine="0" autoPict="0">
                <anchor moveWithCells="1">
                  <from>
                    <xdr:col>4</xdr:col>
                    <xdr:colOff>247650</xdr:colOff>
                    <xdr:row>44</xdr:row>
                    <xdr:rowOff>85725</xdr:rowOff>
                  </from>
                  <to>
                    <xdr:col>4</xdr:col>
                    <xdr:colOff>552450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101" name="Option Button 209">
              <controlPr defaultSize="0" autoFill="0" autoLine="0" autoPict="0">
                <anchor moveWithCells="1">
                  <from>
                    <xdr:col>5</xdr:col>
                    <xdr:colOff>247650</xdr:colOff>
                    <xdr:row>44</xdr:row>
                    <xdr:rowOff>85725</xdr:rowOff>
                  </from>
                  <to>
                    <xdr:col>5</xdr:col>
                    <xdr:colOff>552450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02" name="Option Button 210">
              <controlPr defaultSize="0" autoFill="0" autoLine="0" autoPict="0">
                <anchor moveWithCells="1">
                  <from>
                    <xdr:col>6</xdr:col>
                    <xdr:colOff>247650</xdr:colOff>
                    <xdr:row>44</xdr:row>
                    <xdr:rowOff>85725</xdr:rowOff>
                  </from>
                  <to>
                    <xdr:col>6</xdr:col>
                    <xdr:colOff>552450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03" name="Option Button 211">
              <controlPr defaultSize="0" autoFill="0" autoLine="0" autoPict="0">
                <anchor moveWithCells="1">
                  <from>
                    <xdr:col>3</xdr:col>
                    <xdr:colOff>247650</xdr:colOff>
                    <xdr:row>45</xdr:row>
                    <xdr:rowOff>180975</xdr:rowOff>
                  </from>
                  <to>
                    <xdr:col>3</xdr:col>
                    <xdr:colOff>552450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04" name="Option Button 212">
              <controlPr defaultSize="0" autoFill="0" autoLine="0" autoPict="0">
                <anchor moveWithCells="1">
                  <from>
                    <xdr:col>4</xdr:col>
                    <xdr:colOff>247650</xdr:colOff>
                    <xdr:row>45</xdr:row>
                    <xdr:rowOff>180975</xdr:rowOff>
                  </from>
                  <to>
                    <xdr:col>4</xdr:col>
                    <xdr:colOff>552450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105" name="Option Button 213">
              <controlPr defaultSize="0" autoFill="0" autoLine="0" autoPict="0">
                <anchor moveWithCells="1">
                  <from>
                    <xdr:col>5</xdr:col>
                    <xdr:colOff>247650</xdr:colOff>
                    <xdr:row>45</xdr:row>
                    <xdr:rowOff>180975</xdr:rowOff>
                  </from>
                  <to>
                    <xdr:col>5</xdr:col>
                    <xdr:colOff>552450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106" name="Option Button 214">
              <controlPr defaultSize="0" autoFill="0" autoLine="0" autoPict="0">
                <anchor moveWithCells="1">
                  <from>
                    <xdr:col>6</xdr:col>
                    <xdr:colOff>247650</xdr:colOff>
                    <xdr:row>45</xdr:row>
                    <xdr:rowOff>180975</xdr:rowOff>
                  </from>
                  <to>
                    <xdr:col>6</xdr:col>
                    <xdr:colOff>552450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07" name="Option Button 215">
              <controlPr defaultSize="0" autoFill="0" autoLine="0" autoPict="0">
                <anchor moveWithCells="1">
                  <from>
                    <xdr:col>3</xdr:col>
                    <xdr:colOff>247650</xdr:colOff>
                    <xdr:row>47</xdr:row>
                    <xdr:rowOff>180975</xdr:rowOff>
                  </from>
                  <to>
                    <xdr:col>3</xdr:col>
                    <xdr:colOff>552450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08" name="Option Button 216">
              <controlPr defaultSize="0" autoFill="0" autoLine="0" autoPict="0">
                <anchor moveWithCells="1">
                  <from>
                    <xdr:col>4</xdr:col>
                    <xdr:colOff>247650</xdr:colOff>
                    <xdr:row>47</xdr:row>
                    <xdr:rowOff>180975</xdr:rowOff>
                  </from>
                  <to>
                    <xdr:col>4</xdr:col>
                    <xdr:colOff>552450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09" name="Option Button 217">
              <controlPr defaultSize="0" autoFill="0" autoLine="0" autoPict="0">
                <anchor moveWithCells="1">
                  <from>
                    <xdr:col>5</xdr:col>
                    <xdr:colOff>247650</xdr:colOff>
                    <xdr:row>47</xdr:row>
                    <xdr:rowOff>180975</xdr:rowOff>
                  </from>
                  <to>
                    <xdr:col>5</xdr:col>
                    <xdr:colOff>552450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10" name="Option Button 218">
              <controlPr defaultSize="0" autoFill="0" autoLine="0" autoPict="0">
                <anchor moveWithCells="1">
                  <from>
                    <xdr:col>6</xdr:col>
                    <xdr:colOff>247650</xdr:colOff>
                    <xdr:row>47</xdr:row>
                    <xdr:rowOff>180975</xdr:rowOff>
                  </from>
                  <to>
                    <xdr:col>6</xdr:col>
                    <xdr:colOff>552450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111" name="Option Button 219">
              <controlPr defaultSize="0" autoFill="0" autoLine="0" autoPict="0">
                <anchor moveWithCells="1">
                  <from>
                    <xdr:col>3</xdr:col>
                    <xdr:colOff>247650</xdr:colOff>
                    <xdr:row>49</xdr:row>
                    <xdr:rowOff>180975</xdr:rowOff>
                  </from>
                  <to>
                    <xdr:col>3</xdr:col>
                    <xdr:colOff>552450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12" name="Option Button 220">
              <controlPr defaultSize="0" autoFill="0" autoLine="0" autoPict="0">
                <anchor moveWithCells="1">
                  <from>
                    <xdr:col>4</xdr:col>
                    <xdr:colOff>247650</xdr:colOff>
                    <xdr:row>49</xdr:row>
                    <xdr:rowOff>180975</xdr:rowOff>
                  </from>
                  <to>
                    <xdr:col>4</xdr:col>
                    <xdr:colOff>552450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13" name="Option Button 221">
              <controlPr defaultSize="0" autoFill="0" autoLine="0" autoPict="0">
                <anchor moveWithCells="1">
                  <from>
                    <xdr:col>5</xdr:col>
                    <xdr:colOff>247650</xdr:colOff>
                    <xdr:row>49</xdr:row>
                    <xdr:rowOff>180975</xdr:rowOff>
                  </from>
                  <to>
                    <xdr:col>5</xdr:col>
                    <xdr:colOff>552450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14" name="Option Button 222">
              <controlPr defaultSize="0" autoFill="0" autoLine="0" autoPict="0">
                <anchor moveWithCells="1">
                  <from>
                    <xdr:col>6</xdr:col>
                    <xdr:colOff>247650</xdr:colOff>
                    <xdr:row>49</xdr:row>
                    <xdr:rowOff>180975</xdr:rowOff>
                  </from>
                  <to>
                    <xdr:col>6</xdr:col>
                    <xdr:colOff>552450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15" name="Option Button 223">
              <controlPr defaultSize="0" autoFill="0" autoLine="0" autoPict="0">
                <anchor moveWithCells="1">
                  <from>
                    <xdr:col>3</xdr:col>
                    <xdr:colOff>247650</xdr:colOff>
                    <xdr:row>51</xdr:row>
                    <xdr:rowOff>180975</xdr:rowOff>
                  </from>
                  <to>
                    <xdr:col>3</xdr:col>
                    <xdr:colOff>552450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16" name="Option Button 224">
              <controlPr defaultSize="0" autoFill="0" autoLine="0" autoPict="0">
                <anchor moveWithCells="1">
                  <from>
                    <xdr:col>4</xdr:col>
                    <xdr:colOff>247650</xdr:colOff>
                    <xdr:row>51</xdr:row>
                    <xdr:rowOff>180975</xdr:rowOff>
                  </from>
                  <to>
                    <xdr:col>4</xdr:col>
                    <xdr:colOff>552450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17" name="Option Button 225">
              <controlPr defaultSize="0" autoFill="0" autoLine="0" autoPict="0">
                <anchor moveWithCells="1">
                  <from>
                    <xdr:col>5</xdr:col>
                    <xdr:colOff>247650</xdr:colOff>
                    <xdr:row>51</xdr:row>
                    <xdr:rowOff>180975</xdr:rowOff>
                  </from>
                  <to>
                    <xdr:col>5</xdr:col>
                    <xdr:colOff>552450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18" name="Option Button 226">
              <controlPr defaultSize="0" autoFill="0" autoLine="0" autoPict="0">
                <anchor moveWithCells="1">
                  <from>
                    <xdr:col>6</xdr:col>
                    <xdr:colOff>247650</xdr:colOff>
                    <xdr:row>51</xdr:row>
                    <xdr:rowOff>180975</xdr:rowOff>
                  </from>
                  <to>
                    <xdr:col>6</xdr:col>
                    <xdr:colOff>552450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19" name="Option Button 227">
              <controlPr defaultSize="0" autoFill="0" autoLine="0" autoPict="0">
                <anchor moveWithCells="1">
                  <from>
                    <xdr:col>3</xdr:col>
                    <xdr:colOff>247650</xdr:colOff>
                    <xdr:row>53</xdr:row>
                    <xdr:rowOff>180975</xdr:rowOff>
                  </from>
                  <to>
                    <xdr:col>3</xdr:col>
                    <xdr:colOff>552450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20" name="Option Button 228">
              <controlPr defaultSize="0" autoFill="0" autoLine="0" autoPict="0">
                <anchor moveWithCells="1">
                  <from>
                    <xdr:col>4</xdr:col>
                    <xdr:colOff>247650</xdr:colOff>
                    <xdr:row>53</xdr:row>
                    <xdr:rowOff>180975</xdr:rowOff>
                  </from>
                  <to>
                    <xdr:col>4</xdr:col>
                    <xdr:colOff>552450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21" name="Option Button 229">
              <controlPr defaultSize="0" autoFill="0" autoLine="0" autoPict="0">
                <anchor moveWithCells="1">
                  <from>
                    <xdr:col>5</xdr:col>
                    <xdr:colOff>247650</xdr:colOff>
                    <xdr:row>53</xdr:row>
                    <xdr:rowOff>180975</xdr:rowOff>
                  </from>
                  <to>
                    <xdr:col>5</xdr:col>
                    <xdr:colOff>552450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22" name="Option Button 230">
              <controlPr defaultSize="0" autoFill="0" autoLine="0" autoPict="0">
                <anchor moveWithCells="1">
                  <from>
                    <xdr:col>6</xdr:col>
                    <xdr:colOff>247650</xdr:colOff>
                    <xdr:row>53</xdr:row>
                    <xdr:rowOff>180975</xdr:rowOff>
                  </from>
                  <to>
                    <xdr:col>6</xdr:col>
                    <xdr:colOff>552450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23" name="Option Button 231">
              <controlPr defaultSize="0" autoFill="0" autoLine="0" autoPict="0">
                <anchor moveWithCells="1">
                  <from>
                    <xdr:col>3</xdr:col>
                    <xdr:colOff>247650</xdr:colOff>
                    <xdr:row>56</xdr:row>
                    <xdr:rowOff>76200</xdr:rowOff>
                  </from>
                  <to>
                    <xdr:col>3</xdr:col>
                    <xdr:colOff>552450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124" name="Option Button 232">
              <controlPr defaultSize="0" autoFill="0" autoLine="0" autoPict="0">
                <anchor moveWithCells="1">
                  <from>
                    <xdr:col>4</xdr:col>
                    <xdr:colOff>247650</xdr:colOff>
                    <xdr:row>56</xdr:row>
                    <xdr:rowOff>76200</xdr:rowOff>
                  </from>
                  <to>
                    <xdr:col>4</xdr:col>
                    <xdr:colOff>552450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125" name="Option Button 233">
              <controlPr defaultSize="0" autoFill="0" autoLine="0" autoPict="0">
                <anchor moveWithCells="1">
                  <from>
                    <xdr:col>5</xdr:col>
                    <xdr:colOff>247650</xdr:colOff>
                    <xdr:row>56</xdr:row>
                    <xdr:rowOff>76200</xdr:rowOff>
                  </from>
                  <to>
                    <xdr:col>5</xdr:col>
                    <xdr:colOff>552450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126" name="Option Button 234">
              <controlPr defaultSize="0" autoFill="0" autoLine="0" autoPict="0">
                <anchor moveWithCells="1">
                  <from>
                    <xdr:col>6</xdr:col>
                    <xdr:colOff>247650</xdr:colOff>
                    <xdr:row>56</xdr:row>
                    <xdr:rowOff>76200</xdr:rowOff>
                  </from>
                  <to>
                    <xdr:col>6</xdr:col>
                    <xdr:colOff>552450</xdr:colOff>
                    <xdr:row>56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127" name="Option Button 235">
              <controlPr defaultSize="0" autoFill="0" autoLine="0" autoPict="0">
                <anchor moveWithCells="1">
                  <from>
                    <xdr:col>6</xdr:col>
                    <xdr:colOff>257175</xdr:colOff>
                    <xdr:row>36</xdr:row>
                    <xdr:rowOff>161925</xdr:rowOff>
                  </from>
                  <to>
                    <xdr:col>6</xdr:col>
                    <xdr:colOff>561975</xdr:colOff>
                    <xdr:row>36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128" name="Group Box 236">
              <controlPr defaultSize="0" autoFill="0" autoPict="0">
                <anchor moveWithCells="1">
                  <from>
                    <xdr:col>0</xdr:col>
                    <xdr:colOff>247650</xdr:colOff>
                    <xdr:row>3</xdr:row>
                    <xdr:rowOff>0</xdr:rowOff>
                  </from>
                  <to>
                    <xdr:col>9</xdr:col>
                    <xdr:colOff>66675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129" name="Group Box 237">
              <controlPr defaultSize="0" autoFill="0" autoPict="0">
                <anchor moveWithCells="1">
                  <from>
                    <xdr:col>0</xdr:col>
                    <xdr:colOff>247650</xdr:colOff>
                    <xdr:row>8</xdr:row>
                    <xdr:rowOff>76200</xdr:rowOff>
                  </from>
                  <to>
                    <xdr:col>9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130" name="Group Box 238">
              <controlPr defaultSize="0" autoFill="0" autoPict="0">
                <anchor moveWithCells="1">
                  <from>
                    <xdr:col>0</xdr:col>
                    <xdr:colOff>247650</xdr:colOff>
                    <xdr:row>14</xdr:row>
                    <xdr:rowOff>123825</xdr:rowOff>
                  </from>
                  <to>
                    <xdr:col>9</xdr:col>
                    <xdr:colOff>66675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131" name="Group Box 239">
              <controlPr defaultSize="0" autoFill="0" autoPict="0">
                <anchor moveWithCells="1">
                  <from>
                    <xdr:col>0</xdr:col>
                    <xdr:colOff>247650</xdr:colOff>
                    <xdr:row>22</xdr:row>
                    <xdr:rowOff>0</xdr:rowOff>
                  </from>
                  <to>
                    <xdr:col>9</xdr:col>
                    <xdr:colOff>66675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132" name="Group Box 240">
              <controlPr defaultSize="0" autoFill="0" autoPict="0">
                <anchor moveWithCells="1">
                  <from>
                    <xdr:col>1</xdr:col>
                    <xdr:colOff>0</xdr:colOff>
                    <xdr:row>35</xdr:row>
                    <xdr:rowOff>0</xdr:rowOff>
                  </from>
                  <to>
                    <xdr:col>9</xdr:col>
                    <xdr:colOff>66675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133" name="Group Box 241">
              <controlPr defaultSize="0" autoFill="0" autoPict="0">
                <anchor moveWithCells="1">
                  <from>
                    <xdr:col>1</xdr:col>
                    <xdr:colOff>0</xdr:colOff>
                    <xdr:row>58</xdr:row>
                    <xdr:rowOff>0</xdr:rowOff>
                  </from>
                  <to>
                    <xdr:col>9</xdr:col>
                    <xdr:colOff>57150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134" name="Option Button 244">
              <controlPr defaultSize="0" autoFill="0" autoLine="0" autoPict="0">
                <anchor moveWithCells="1">
                  <from>
                    <xdr:col>3</xdr:col>
                    <xdr:colOff>219075</xdr:colOff>
                    <xdr:row>6</xdr:row>
                    <xdr:rowOff>19050</xdr:rowOff>
                  </from>
                  <to>
                    <xdr:col>3</xdr:col>
                    <xdr:colOff>523875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35" name="Option Button 245">
              <controlPr defaultSize="0" autoFill="0" autoLine="0" autoPict="0">
                <anchor moveWithCells="1">
                  <from>
                    <xdr:col>4</xdr:col>
                    <xdr:colOff>219075</xdr:colOff>
                    <xdr:row>6</xdr:row>
                    <xdr:rowOff>19050</xdr:rowOff>
                  </from>
                  <to>
                    <xdr:col>4</xdr:col>
                    <xdr:colOff>523875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36" name="Option Button 246">
              <controlPr defaultSize="0" autoFill="0" autoLine="0" autoPict="0">
                <anchor moveWithCells="1">
                  <from>
                    <xdr:col>5</xdr:col>
                    <xdr:colOff>219075</xdr:colOff>
                    <xdr:row>6</xdr:row>
                    <xdr:rowOff>19050</xdr:rowOff>
                  </from>
                  <to>
                    <xdr:col>5</xdr:col>
                    <xdr:colOff>523875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37" name="Option Button 247">
              <controlPr defaultSize="0" autoFill="0" autoLine="0" autoPict="0">
                <anchor moveWithCells="1">
                  <from>
                    <xdr:col>6</xdr:col>
                    <xdr:colOff>219075</xdr:colOff>
                    <xdr:row>6</xdr:row>
                    <xdr:rowOff>19050</xdr:rowOff>
                  </from>
                  <to>
                    <xdr:col>6</xdr:col>
                    <xdr:colOff>523875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38" name="Option Button 248">
              <controlPr defaultSize="0" autoFill="0" autoLine="0" autoPict="0">
                <anchor moveWithCells="1">
                  <from>
                    <xdr:col>3</xdr:col>
                    <xdr:colOff>219075</xdr:colOff>
                    <xdr:row>7</xdr:row>
                    <xdr:rowOff>19050</xdr:rowOff>
                  </from>
                  <to>
                    <xdr:col>3</xdr:col>
                    <xdr:colOff>523875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139" name="Option Button 249">
              <controlPr defaultSize="0" autoFill="0" autoLine="0" autoPict="0">
                <anchor moveWithCells="1">
                  <from>
                    <xdr:col>4</xdr:col>
                    <xdr:colOff>219075</xdr:colOff>
                    <xdr:row>7</xdr:row>
                    <xdr:rowOff>19050</xdr:rowOff>
                  </from>
                  <to>
                    <xdr:col>4</xdr:col>
                    <xdr:colOff>523875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40" name="Option Button 250">
              <controlPr defaultSize="0" autoFill="0" autoLine="0" autoPict="0">
                <anchor moveWithCells="1">
                  <from>
                    <xdr:col>5</xdr:col>
                    <xdr:colOff>219075</xdr:colOff>
                    <xdr:row>7</xdr:row>
                    <xdr:rowOff>19050</xdr:rowOff>
                  </from>
                  <to>
                    <xdr:col>5</xdr:col>
                    <xdr:colOff>523875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41" name="Option Button 251">
              <controlPr defaultSize="0" autoFill="0" autoLine="0" autoPict="0">
                <anchor moveWithCells="1">
                  <from>
                    <xdr:col>6</xdr:col>
                    <xdr:colOff>219075</xdr:colOff>
                    <xdr:row>7</xdr:row>
                    <xdr:rowOff>19050</xdr:rowOff>
                  </from>
                  <to>
                    <xdr:col>6</xdr:col>
                    <xdr:colOff>523875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35"/>
  <sheetViews>
    <sheetView showGridLines="0" zoomScaleNormal="100" workbookViewId="0">
      <pane ySplit="2" topLeftCell="A3" activePane="bottomLeft" state="frozen"/>
      <selection pane="bottomLeft" activeCell="R1" sqref="R1:R1048576"/>
    </sheetView>
  </sheetViews>
  <sheetFormatPr baseColWidth="10" defaultRowHeight="15" x14ac:dyDescent="0.25"/>
  <cols>
    <col min="1" max="1" width="4.140625" style="2" customWidth="1"/>
    <col min="2" max="2" width="3.28515625" style="2" customWidth="1"/>
    <col min="3" max="3" width="54.7109375" style="2" customWidth="1"/>
    <col min="4" max="4" width="11.42578125" style="9"/>
    <col min="5" max="5" width="9.28515625" style="4" hidden="1" customWidth="1"/>
    <col min="6" max="6" width="11.42578125" style="2"/>
    <col min="7" max="7" width="11.85546875" style="25" bestFit="1" customWidth="1"/>
    <col min="8" max="8" width="11.42578125" style="2"/>
    <col min="9" max="14" width="6.140625" style="2" customWidth="1"/>
    <col min="15" max="16" width="11.42578125" style="2"/>
    <col min="17" max="17" width="9.7109375" style="2" customWidth="1"/>
    <col min="18" max="18" width="9.7109375" style="33" hidden="1" customWidth="1"/>
    <col min="19" max="21" width="9.7109375" style="2" hidden="1" customWidth="1"/>
    <col min="22" max="22" width="9.7109375" style="2" customWidth="1"/>
    <col min="23" max="16384" width="11.42578125" style="2"/>
  </cols>
  <sheetData>
    <row r="1" spans="2:21" x14ac:dyDescent="0.25">
      <c r="S1" s="33"/>
      <c r="T1" s="33"/>
      <c r="U1" s="33"/>
    </row>
    <row r="2" spans="2:21" ht="21" x14ac:dyDescent="0.35">
      <c r="B2" s="27" t="s">
        <v>61</v>
      </c>
      <c r="G2" s="2"/>
      <c r="S2" s="33"/>
      <c r="T2" s="33"/>
      <c r="U2" s="33"/>
    </row>
    <row r="3" spans="2:21" x14ac:dyDescent="0.25">
      <c r="G3" s="2"/>
      <c r="S3" s="33"/>
      <c r="T3" s="33"/>
      <c r="U3" s="33"/>
    </row>
    <row r="4" spans="2:21" ht="30" customHeight="1" x14ac:dyDescent="0.25">
      <c r="B4" s="65" t="s">
        <v>6</v>
      </c>
      <c r="C4" s="65"/>
      <c r="D4" s="30"/>
      <c r="E4" s="50" t="s">
        <v>82</v>
      </c>
      <c r="G4" s="2"/>
      <c r="S4" s="33"/>
      <c r="T4" s="33"/>
      <c r="U4" s="33"/>
    </row>
    <row r="5" spans="2:21" ht="18" customHeight="1" x14ac:dyDescent="0.25">
      <c r="B5" s="7">
        <v>1</v>
      </c>
      <c r="C5" s="57" t="s">
        <v>121</v>
      </c>
      <c r="D5" s="15"/>
      <c r="E5" s="58">
        <f>IF(S5,1,0)</f>
        <v>0</v>
      </c>
      <c r="G5" s="2"/>
      <c r="S5" s="33" t="b">
        <v>0</v>
      </c>
      <c r="T5" s="33"/>
      <c r="U5" s="33"/>
    </row>
    <row r="6" spans="2:21" ht="15" customHeight="1" x14ac:dyDescent="0.25">
      <c r="B6" s="55">
        <v>2</v>
      </c>
      <c r="C6" s="56" t="s">
        <v>120</v>
      </c>
      <c r="D6" s="14"/>
      <c r="E6" s="58">
        <f t="shared" ref="E6:E22" si="0">IF(S6,1,0)</f>
        <v>0</v>
      </c>
      <c r="G6" s="2"/>
      <c r="S6" s="33" t="b">
        <v>0</v>
      </c>
      <c r="T6" s="33"/>
      <c r="U6" s="33"/>
    </row>
    <row r="7" spans="2:21" x14ac:dyDescent="0.25">
      <c r="B7" s="55">
        <v>3</v>
      </c>
      <c r="C7" s="56" t="s">
        <v>122</v>
      </c>
      <c r="D7" s="14"/>
      <c r="E7" s="58">
        <f t="shared" si="0"/>
        <v>0</v>
      </c>
      <c r="G7" s="2"/>
      <c r="S7" s="33" t="b">
        <v>0</v>
      </c>
      <c r="T7" s="33"/>
      <c r="U7" s="33"/>
    </row>
    <row r="8" spans="2:21" x14ac:dyDescent="0.25">
      <c r="B8" s="55">
        <v>4</v>
      </c>
      <c r="C8" s="56" t="s">
        <v>123</v>
      </c>
      <c r="D8" s="10"/>
      <c r="E8" s="58">
        <f t="shared" si="0"/>
        <v>0</v>
      </c>
      <c r="G8" s="2"/>
      <c r="S8" s="33" t="b">
        <v>0</v>
      </c>
      <c r="T8" s="33"/>
      <c r="U8" s="33"/>
    </row>
    <row r="9" spans="2:21" ht="15" customHeight="1" x14ac:dyDescent="0.25">
      <c r="B9" s="55">
        <v>5</v>
      </c>
      <c r="C9" s="56" t="s">
        <v>124</v>
      </c>
      <c r="D9" s="15"/>
      <c r="E9" s="58">
        <f t="shared" si="0"/>
        <v>0</v>
      </c>
      <c r="G9" s="2"/>
      <c r="S9" s="33" t="b">
        <v>0</v>
      </c>
      <c r="T9" s="33"/>
      <c r="U9" s="33"/>
    </row>
    <row r="10" spans="2:21" x14ac:dyDescent="0.25">
      <c r="B10" s="55">
        <v>6</v>
      </c>
      <c r="C10" s="56" t="s">
        <v>125</v>
      </c>
      <c r="D10" s="14"/>
      <c r="E10" s="58">
        <f t="shared" si="0"/>
        <v>0</v>
      </c>
      <c r="G10" s="2"/>
      <c r="S10" s="33" t="b">
        <v>0</v>
      </c>
      <c r="T10" s="33"/>
      <c r="U10" s="33"/>
    </row>
    <row r="11" spans="2:21" x14ac:dyDescent="0.25">
      <c r="B11" s="55">
        <v>7</v>
      </c>
      <c r="C11" s="56" t="s">
        <v>134</v>
      </c>
      <c r="D11" s="14"/>
      <c r="E11" s="58">
        <f t="shared" si="0"/>
        <v>0</v>
      </c>
      <c r="G11" s="2"/>
      <c r="S11" s="33" t="b">
        <v>0</v>
      </c>
      <c r="T11" s="33"/>
      <c r="U11" s="33"/>
    </row>
    <row r="12" spans="2:21" x14ac:dyDescent="0.25">
      <c r="B12" s="55">
        <v>8</v>
      </c>
      <c r="C12" s="56" t="s">
        <v>126</v>
      </c>
      <c r="D12" s="14"/>
      <c r="E12" s="58">
        <f t="shared" si="0"/>
        <v>0</v>
      </c>
      <c r="G12" s="2"/>
      <c r="S12" s="33" t="b">
        <v>0</v>
      </c>
      <c r="T12" s="33"/>
      <c r="U12" s="33"/>
    </row>
    <row r="13" spans="2:21" x14ac:dyDescent="0.25">
      <c r="B13" s="55">
        <v>9</v>
      </c>
      <c r="C13" s="56" t="s">
        <v>127</v>
      </c>
      <c r="D13" s="14"/>
      <c r="E13" s="58">
        <f t="shared" si="0"/>
        <v>0</v>
      </c>
      <c r="G13" s="2"/>
      <c r="S13" s="33" t="b">
        <v>0</v>
      </c>
      <c r="T13" s="33"/>
      <c r="U13" s="33"/>
    </row>
    <row r="14" spans="2:21" x14ac:dyDescent="0.25">
      <c r="B14" s="55">
        <v>10</v>
      </c>
      <c r="C14" s="56" t="s">
        <v>128</v>
      </c>
      <c r="D14" s="15"/>
      <c r="E14" s="58">
        <f t="shared" si="0"/>
        <v>0</v>
      </c>
      <c r="G14" s="2"/>
      <c r="S14" s="33" t="b">
        <v>0</v>
      </c>
      <c r="T14" s="33"/>
      <c r="U14" s="33"/>
    </row>
    <row r="15" spans="2:21" x14ac:dyDescent="0.25">
      <c r="B15" s="55">
        <v>11</v>
      </c>
      <c r="C15" s="56" t="s">
        <v>129</v>
      </c>
      <c r="D15" s="14"/>
      <c r="E15" s="58">
        <f t="shared" si="0"/>
        <v>0</v>
      </c>
      <c r="G15" s="2"/>
      <c r="S15" s="33" t="b">
        <v>0</v>
      </c>
      <c r="T15" s="33"/>
      <c r="U15" s="33"/>
    </row>
    <row r="16" spans="2:21" x14ac:dyDescent="0.25">
      <c r="B16" s="55">
        <v>12</v>
      </c>
      <c r="C16" s="56" t="s">
        <v>130</v>
      </c>
      <c r="D16" s="10"/>
      <c r="E16" s="58">
        <f t="shared" si="0"/>
        <v>0</v>
      </c>
      <c r="G16" s="2"/>
      <c r="S16" s="33" t="b">
        <v>0</v>
      </c>
      <c r="T16" s="33"/>
      <c r="U16" s="33"/>
    </row>
    <row r="17" spans="2:21" x14ac:dyDescent="0.25">
      <c r="B17" s="55">
        <v>13</v>
      </c>
      <c r="C17" s="56" t="s">
        <v>133</v>
      </c>
      <c r="D17" s="15"/>
      <c r="E17" s="58">
        <f t="shared" si="0"/>
        <v>0</v>
      </c>
      <c r="G17" s="2"/>
      <c r="S17" s="33" t="b">
        <v>0</v>
      </c>
      <c r="T17" s="33"/>
      <c r="U17" s="33"/>
    </row>
    <row r="18" spans="2:21" ht="15" customHeight="1" x14ac:dyDescent="0.25">
      <c r="B18" s="55">
        <v>14</v>
      </c>
      <c r="C18" s="56" t="s">
        <v>131</v>
      </c>
      <c r="D18" s="14"/>
      <c r="E18" s="58">
        <f t="shared" si="0"/>
        <v>0</v>
      </c>
      <c r="G18" s="2"/>
      <c r="S18" s="33" t="b">
        <v>0</v>
      </c>
      <c r="T18" s="33"/>
      <c r="U18" s="33"/>
    </row>
    <row r="19" spans="2:21" x14ac:dyDescent="0.25">
      <c r="B19" s="55">
        <v>15</v>
      </c>
      <c r="C19" s="56" t="s">
        <v>132</v>
      </c>
      <c r="D19" s="14"/>
      <c r="E19" s="58">
        <f t="shared" si="0"/>
        <v>0</v>
      </c>
      <c r="G19" s="2"/>
      <c r="S19" s="33" t="b">
        <v>0</v>
      </c>
      <c r="T19" s="33"/>
      <c r="U19" s="33"/>
    </row>
    <row r="20" spans="2:21" x14ac:dyDescent="0.25">
      <c r="B20" s="55">
        <v>16</v>
      </c>
      <c r="C20" s="56" t="s">
        <v>135</v>
      </c>
      <c r="D20" s="14"/>
      <c r="E20" s="58">
        <f t="shared" si="0"/>
        <v>0</v>
      </c>
      <c r="G20" s="2"/>
      <c r="S20" s="33" t="b">
        <v>0</v>
      </c>
      <c r="T20" s="33"/>
      <c r="U20" s="33"/>
    </row>
    <row r="21" spans="2:21" x14ac:dyDescent="0.25">
      <c r="B21" s="55">
        <v>17</v>
      </c>
      <c r="C21" s="56" t="s">
        <v>136</v>
      </c>
      <c r="D21" s="15"/>
      <c r="E21" s="58">
        <f t="shared" si="0"/>
        <v>0</v>
      </c>
      <c r="G21" s="2"/>
      <c r="S21" s="33" t="b">
        <v>0</v>
      </c>
      <c r="T21" s="33"/>
      <c r="U21" s="33"/>
    </row>
    <row r="22" spans="2:21" x14ac:dyDescent="0.25">
      <c r="B22" s="55">
        <v>18</v>
      </c>
      <c r="C22" s="56" t="s">
        <v>137</v>
      </c>
      <c r="D22" s="14"/>
      <c r="E22" s="58">
        <f t="shared" si="0"/>
        <v>0</v>
      </c>
      <c r="G22" s="2"/>
      <c r="S22" s="33" t="b">
        <v>0</v>
      </c>
      <c r="T22" s="33"/>
      <c r="U22" s="33"/>
    </row>
    <row r="23" spans="2:21" ht="13.5" customHeight="1" x14ac:dyDescent="0.25">
      <c r="D23" s="10"/>
      <c r="S23" s="33"/>
      <c r="T23" s="33"/>
      <c r="U23" s="34"/>
    </row>
    <row r="24" spans="2:21" ht="18.75" x14ac:dyDescent="0.3">
      <c r="B24" s="35" t="s">
        <v>62</v>
      </c>
      <c r="C24" s="35"/>
      <c r="D24" s="37">
        <f>SUM(E5:E23)</f>
        <v>0</v>
      </c>
      <c r="S24" s="33"/>
      <c r="T24" s="33"/>
      <c r="U24" s="34"/>
    </row>
    <row r="25" spans="2:21" ht="23.25" customHeight="1" x14ac:dyDescent="0.25">
      <c r="B25" s="10"/>
      <c r="C25" s="10"/>
      <c r="E25" s="9"/>
      <c r="F25" s="9"/>
      <c r="S25" s="33"/>
      <c r="T25" s="33"/>
      <c r="U25" s="34"/>
    </row>
    <row r="26" spans="2:21" ht="23.25" hidden="1" customHeight="1" x14ac:dyDescent="0.25">
      <c r="B26" s="10"/>
      <c r="C26" s="50"/>
      <c r="D26" s="2"/>
      <c r="E26" s="59"/>
      <c r="F26" s="38" t="s">
        <v>60</v>
      </c>
      <c r="G26" s="2"/>
      <c r="P26" s="33"/>
      <c r="Q26" s="33"/>
      <c r="S26" s="34"/>
    </row>
    <row r="27" spans="2:21" ht="23.25" hidden="1" customHeight="1" x14ac:dyDescent="0.25">
      <c r="B27" s="10"/>
      <c r="C27" s="49"/>
      <c r="D27" s="7">
        <v>0</v>
      </c>
      <c r="E27" s="59">
        <v>5</v>
      </c>
      <c r="F27" s="60">
        <v>0</v>
      </c>
      <c r="G27" s="7" t="s">
        <v>15</v>
      </c>
      <c r="P27" s="33"/>
      <c r="Q27" s="33"/>
      <c r="S27" s="33"/>
    </row>
    <row r="28" spans="2:21" ht="23.25" hidden="1" customHeight="1" x14ac:dyDescent="0.25">
      <c r="B28" s="10"/>
      <c r="C28" s="49"/>
      <c r="D28" s="7">
        <v>6</v>
      </c>
      <c r="E28" s="59">
        <v>11</v>
      </c>
      <c r="F28" s="60">
        <v>0.05</v>
      </c>
      <c r="G28" s="7" t="s">
        <v>57</v>
      </c>
      <c r="P28" s="33"/>
      <c r="R28" s="2"/>
    </row>
    <row r="29" spans="2:21" ht="23.25" hidden="1" customHeight="1" x14ac:dyDescent="0.25">
      <c r="B29" s="10"/>
      <c r="C29" s="49"/>
      <c r="D29" s="7">
        <v>12</v>
      </c>
      <c r="E29" s="59">
        <v>18</v>
      </c>
      <c r="F29" s="60">
        <v>0.1</v>
      </c>
      <c r="G29" s="7" t="s">
        <v>58</v>
      </c>
      <c r="P29" s="33"/>
      <c r="R29" s="2"/>
    </row>
    <row r="30" spans="2:21" ht="23.25" hidden="1" customHeight="1" x14ac:dyDescent="0.25">
      <c r="B30" s="10"/>
      <c r="C30" s="49"/>
      <c r="D30" s="2"/>
      <c r="E30" s="59"/>
      <c r="F30" s="41"/>
      <c r="G30" s="2"/>
      <c r="P30" s="33"/>
      <c r="R30" s="2"/>
    </row>
    <row r="31" spans="2:21" ht="23.25" hidden="1" customHeight="1" x14ac:dyDescent="0.25">
      <c r="B31" s="10"/>
      <c r="C31" s="10"/>
      <c r="E31" s="9"/>
      <c r="F31" s="9"/>
    </row>
    <row r="32" spans="2:21" ht="23.25" hidden="1" customHeight="1" x14ac:dyDescent="0.3">
      <c r="B32" s="35" t="s">
        <v>55</v>
      </c>
      <c r="C32" s="35"/>
      <c r="D32" s="42">
        <f>VLOOKUP(D24,D27:G30,3,TRUE)</f>
        <v>0</v>
      </c>
      <c r="E32" s="42" t="str">
        <f>VLOOKUP(D24,D27:G30,4,TRUE)</f>
        <v>Leve</v>
      </c>
    </row>
    <row r="33" spans="4:4" ht="23.25" customHeight="1" x14ac:dyDescent="0.25">
      <c r="D33" s="10"/>
    </row>
    <row r="34" spans="4:4" ht="23.25" customHeight="1" x14ac:dyDescent="0.25">
      <c r="D34" s="10"/>
    </row>
    <row r="35" spans="4:4" x14ac:dyDescent="0.25">
      <c r="D35" s="10"/>
    </row>
  </sheetData>
  <sheetProtection algorithmName="SHA-512" hashValue="Zv2a5/SloMuSHn5Jl5AbpG+JFjFk3OwPuqgm18V4mvn0H++5kAdwCYX6+ZJuTU3CSW3D9fldyASvV0EAe9oF5A==" saltValue="Vy+fHX/U2vWWQtQPuheRIg==" spinCount="100000" sheet="1" objects="1" scenarios="1" selectLockedCells="1" selectUnlockedCells="1"/>
  <mergeCells count="1">
    <mergeCell ref="B4:C4"/>
  </mergeCells>
  <pageMargins left="0.7" right="0.7" top="0.75" bottom="0.75" header="0.3" footer="0.3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Group Box 4">
              <controlPr defaultSize="0" autoFill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7</xdr:col>
                    <xdr:colOff>285750</xdr:colOff>
                    <xdr:row>22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5" name="Group Box 67">
              <controlPr defaultSize="0" autoFill="0" autoPict="0">
                <anchor moveWithCells="1">
                  <from>
                    <xdr:col>1</xdr:col>
                    <xdr:colOff>0</xdr:colOff>
                    <xdr:row>3</xdr:row>
                    <xdr:rowOff>0</xdr:rowOff>
                  </from>
                  <to>
                    <xdr:col>7</xdr:col>
                    <xdr:colOff>285750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6" name="Check Box 69">
              <controlPr defaultSize="0" autoFill="0" autoLine="0" autoPict="0">
                <anchor moveWithCells="1">
                  <from>
                    <xdr:col>3</xdr:col>
                    <xdr:colOff>314325</xdr:colOff>
                    <xdr:row>4</xdr:row>
                    <xdr:rowOff>19050</xdr:rowOff>
                  </from>
                  <to>
                    <xdr:col>3</xdr:col>
                    <xdr:colOff>619125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" name="Check Box 70">
              <controlPr defaultSize="0" autoFill="0" autoLine="0" autoPict="0">
                <anchor moveWithCells="1">
                  <from>
                    <xdr:col>3</xdr:col>
                    <xdr:colOff>314325</xdr:colOff>
                    <xdr:row>5</xdr:row>
                    <xdr:rowOff>19050</xdr:rowOff>
                  </from>
                  <to>
                    <xdr:col>3</xdr:col>
                    <xdr:colOff>619125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8" name="Check Box 71">
              <controlPr defaultSize="0" autoFill="0" autoLine="0" autoPict="0">
                <anchor moveWithCells="1">
                  <from>
                    <xdr:col>3</xdr:col>
                    <xdr:colOff>314325</xdr:colOff>
                    <xdr:row>6</xdr:row>
                    <xdr:rowOff>19050</xdr:rowOff>
                  </from>
                  <to>
                    <xdr:col>3</xdr:col>
                    <xdr:colOff>619125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9" name="Check Box 72">
              <controlPr defaultSize="0" autoFill="0" autoLine="0" autoPict="0">
                <anchor moveWithCells="1">
                  <from>
                    <xdr:col>3</xdr:col>
                    <xdr:colOff>314325</xdr:colOff>
                    <xdr:row>7</xdr:row>
                    <xdr:rowOff>19050</xdr:rowOff>
                  </from>
                  <to>
                    <xdr:col>3</xdr:col>
                    <xdr:colOff>619125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10" name="Check Box 73">
              <controlPr defaultSize="0" autoFill="0" autoLine="0" autoPict="0">
                <anchor moveWithCells="1">
                  <from>
                    <xdr:col>3</xdr:col>
                    <xdr:colOff>314325</xdr:colOff>
                    <xdr:row>8</xdr:row>
                    <xdr:rowOff>19050</xdr:rowOff>
                  </from>
                  <to>
                    <xdr:col>3</xdr:col>
                    <xdr:colOff>619125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11" name="Check Box 74">
              <controlPr defaultSize="0" autoFill="0" autoLine="0" autoPict="0">
                <anchor moveWithCells="1">
                  <from>
                    <xdr:col>3</xdr:col>
                    <xdr:colOff>314325</xdr:colOff>
                    <xdr:row>9</xdr:row>
                    <xdr:rowOff>19050</xdr:rowOff>
                  </from>
                  <to>
                    <xdr:col>3</xdr:col>
                    <xdr:colOff>619125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12" name="Check Box 75">
              <controlPr defaultSize="0" autoFill="0" autoLine="0" autoPict="0">
                <anchor moveWithCells="1">
                  <from>
                    <xdr:col>3</xdr:col>
                    <xdr:colOff>314325</xdr:colOff>
                    <xdr:row>10</xdr:row>
                    <xdr:rowOff>19050</xdr:rowOff>
                  </from>
                  <to>
                    <xdr:col>3</xdr:col>
                    <xdr:colOff>619125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13" name="Check Box 76">
              <controlPr defaultSize="0" autoFill="0" autoLine="0" autoPict="0">
                <anchor moveWithCells="1">
                  <from>
                    <xdr:col>3</xdr:col>
                    <xdr:colOff>314325</xdr:colOff>
                    <xdr:row>11</xdr:row>
                    <xdr:rowOff>19050</xdr:rowOff>
                  </from>
                  <to>
                    <xdr:col>3</xdr:col>
                    <xdr:colOff>619125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14" name="Check Box 77">
              <controlPr defaultSize="0" autoFill="0" autoLine="0" autoPict="0">
                <anchor moveWithCells="1">
                  <from>
                    <xdr:col>3</xdr:col>
                    <xdr:colOff>314325</xdr:colOff>
                    <xdr:row>12</xdr:row>
                    <xdr:rowOff>19050</xdr:rowOff>
                  </from>
                  <to>
                    <xdr:col>3</xdr:col>
                    <xdr:colOff>619125</xdr:colOff>
                    <xdr:row>13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15" name="Check Box 78">
              <controlPr defaultSize="0" autoFill="0" autoLine="0" autoPict="0">
                <anchor moveWithCells="1">
                  <from>
                    <xdr:col>3</xdr:col>
                    <xdr:colOff>314325</xdr:colOff>
                    <xdr:row>13</xdr:row>
                    <xdr:rowOff>19050</xdr:rowOff>
                  </from>
                  <to>
                    <xdr:col>3</xdr:col>
                    <xdr:colOff>619125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16" name="Check Box 79">
              <controlPr defaultSize="0" autoFill="0" autoLine="0" autoPict="0">
                <anchor moveWithCells="1">
                  <from>
                    <xdr:col>3</xdr:col>
                    <xdr:colOff>314325</xdr:colOff>
                    <xdr:row>14</xdr:row>
                    <xdr:rowOff>19050</xdr:rowOff>
                  </from>
                  <to>
                    <xdr:col>3</xdr:col>
                    <xdr:colOff>619125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17" name="Check Box 80">
              <controlPr defaultSize="0" autoFill="0" autoLine="0" autoPict="0">
                <anchor moveWithCells="1">
                  <from>
                    <xdr:col>3</xdr:col>
                    <xdr:colOff>314325</xdr:colOff>
                    <xdr:row>15</xdr:row>
                    <xdr:rowOff>19050</xdr:rowOff>
                  </from>
                  <to>
                    <xdr:col>3</xdr:col>
                    <xdr:colOff>619125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18" name="Check Box 81">
              <controlPr defaultSize="0" autoFill="0" autoLine="0" autoPict="0">
                <anchor moveWithCells="1">
                  <from>
                    <xdr:col>3</xdr:col>
                    <xdr:colOff>314325</xdr:colOff>
                    <xdr:row>16</xdr:row>
                    <xdr:rowOff>19050</xdr:rowOff>
                  </from>
                  <to>
                    <xdr:col>3</xdr:col>
                    <xdr:colOff>619125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9" name="Check Box 82">
              <controlPr defaultSize="0" autoFill="0" autoLine="0" autoPict="0">
                <anchor moveWithCells="1">
                  <from>
                    <xdr:col>3</xdr:col>
                    <xdr:colOff>314325</xdr:colOff>
                    <xdr:row>17</xdr:row>
                    <xdr:rowOff>19050</xdr:rowOff>
                  </from>
                  <to>
                    <xdr:col>3</xdr:col>
                    <xdr:colOff>619125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20" name="Check Box 83">
              <controlPr defaultSize="0" autoFill="0" autoLine="0" autoPict="0">
                <anchor moveWithCells="1">
                  <from>
                    <xdr:col>3</xdr:col>
                    <xdr:colOff>314325</xdr:colOff>
                    <xdr:row>18</xdr:row>
                    <xdr:rowOff>19050</xdr:rowOff>
                  </from>
                  <to>
                    <xdr:col>3</xdr:col>
                    <xdr:colOff>619125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21" name="Check Box 84">
              <controlPr defaultSize="0" autoFill="0" autoLine="0" autoPict="0">
                <anchor moveWithCells="1">
                  <from>
                    <xdr:col>3</xdr:col>
                    <xdr:colOff>314325</xdr:colOff>
                    <xdr:row>19</xdr:row>
                    <xdr:rowOff>19050</xdr:rowOff>
                  </from>
                  <to>
                    <xdr:col>3</xdr:col>
                    <xdr:colOff>619125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22" name="Check Box 85">
              <controlPr defaultSize="0" autoFill="0" autoLine="0" autoPict="0">
                <anchor moveWithCells="1">
                  <from>
                    <xdr:col>3</xdr:col>
                    <xdr:colOff>314325</xdr:colOff>
                    <xdr:row>20</xdr:row>
                    <xdr:rowOff>19050</xdr:rowOff>
                  </from>
                  <to>
                    <xdr:col>3</xdr:col>
                    <xdr:colOff>619125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23" name="Check Box 86">
              <controlPr defaultSize="0" autoFill="0" autoLine="0" autoPict="0">
                <anchor moveWithCells="1">
                  <from>
                    <xdr:col>3</xdr:col>
                    <xdr:colOff>314325</xdr:colOff>
                    <xdr:row>21</xdr:row>
                    <xdr:rowOff>19050</xdr:rowOff>
                  </from>
                  <to>
                    <xdr:col>3</xdr:col>
                    <xdr:colOff>619125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Consolidado</vt:lpstr>
      <vt:lpstr>Aspectos Personales</vt:lpstr>
      <vt:lpstr>Aspectos Clínicos y Terapéutico</vt:lpstr>
      <vt:lpstr>Aspectos Laborales</vt:lpstr>
      <vt:lpstr>Impacto en la vida diaria</vt:lpstr>
      <vt:lpstr>'Aspectos Clínicos y Terapéutico'!Área_de_impresión</vt:lpstr>
      <vt:lpstr>'Aspectos Laborales'!Área_de_impresión</vt:lpstr>
      <vt:lpstr>'Aspectos Personales'!Área_de_impresión</vt:lpstr>
      <vt:lpstr>Consolidado!Área_de_impresión</vt:lpstr>
      <vt:lpstr>'Impacto en la vida diaria'!Área_de_impresión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Raygada</dc:creator>
  <cp:lastModifiedBy>Carlos Raygada</cp:lastModifiedBy>
  <cp:lastPrinted>2017-10-13T18:39:31Z</cp:lastPrinted>
  <dcterms:created xsi:type="dcterms:W3CDTF">2017-03-16T16:38:01Z</dcterms:created>
  <dcterms:modified xsi:type="dcterms:W3CDTF">2017-10-13T18:40:19Z</dcterms:modified>
</cp:coreProperties>
</file>